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509" i="4" l="1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<sst xmlns="http://schemas.openxmlformats.org/spreadsheetml/2006/main" count="11627" uniqueCount="3762">
  <si>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</si>
  <si>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</si>
  <si>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</si>
  <si>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</si>
  <si>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</si>
  <si>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</si>
  <si>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</si>
  <si>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</si>
  <si>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</si>
  <si>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</si>
  <si>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</si>
  <si>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</si>
  <si>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</si>
  <si>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</si>
  <si>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</si>
  <si>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</si>
  <si>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</si>
  <si>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</si>
  <si>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</si>
  <si>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</si>
  <si>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</si>
  <si>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</si>
  <si>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</si>
  <si>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</si>
  <si>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</si>
  <si>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</si>
  <si>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</si>
  <si>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</si>
  <si>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</si>
  <si>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</si>
  <si>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</si>
  <si>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</si>
  <si>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</si>
  <si>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</si>
  <si>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</si>
  <si>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</si>
  <si>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</si>
  <si>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</si>
  <si>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</si>
  <si>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</si>
  <si>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</si>
  <si>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</si>
  <si>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</si>
  <si>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</si>
  <si>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</si>
  <si>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</si>
  <si>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</si>
  <si>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</si>
  <si>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</si>
  <si>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</si>
  <si>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</si>
  <si>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</si>
  <si>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</si>
  <si>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</si>
  <si>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</si>
  <si>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</si>
  <si>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</si>
  <si>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</si>
  <si>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</si>
  <si>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</si>
  <si>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</si>
  <si>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</si>
  <si>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</si>
  <si>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</si>
  <si>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</si>
  <si>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</si>
  <si>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</si>
  <si>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</si>
  <si>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</si>
  <si>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</si>
  <si>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</si>
  <si>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</si>
  <si>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</si>
  <si>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</si>
  <si>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</si>
  <si>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</si>
  <si>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</si>
  <si>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</si>
  <si>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</si>
  <si>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</si>
  <si>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</si>
  <si>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</si>
  <si>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</si>
  <si>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</si>
  <si>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</si>
  <si>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</si>
  <si>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</si>
  <si>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</si>
  <si>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</si>
  <si>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</si>
  <si>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</si>
  <si>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</si>
  <si>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</si>
  <si>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</si>
  <si>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</si>
  <si>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</si>
  <si>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</si>
  <si>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</si>
  <si>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</si>
  <si>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</si>
  <si>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</si>
  <si>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</si>
  <si>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</si>
  <si>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</si>
  <si>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</si>
  <si>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</si>
  <si>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</si>
  <si>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</si>
  <si>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</si>
  <si>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</si>
  <si>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</si>
  <si>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</si>
  <si>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</si>
  <si>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</si>
  <si>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</si>
  <si>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</si>
  <si>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</si>
  <si>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</si>
  <si>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</si>
  <si>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</si>
  <si>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</si>
  <si>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</si>
  <si>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</si>
  <si>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</si>
  <si>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</si>
  <si>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</si>
  <si>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</si>
  <si>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</si>
  <si>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</si>
  <si>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</si>
  <si>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</si>
  <si>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</si>
  <si>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</si>
  <si>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</si>
  <si>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</si>
  <si>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</si>
  <si>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</si>
  <si>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</si>
  <si>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</si>
  <si>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</si>
  <si>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</si>
  <si>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</si>
  <si>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</si>
  <si>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</si>
  <si>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</si>
  <si>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</si>
  <si>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</si>
  <si>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</si>
  <si>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</si>
  <si>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</si>
  <si>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</si>
  <si>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</si>
  <si>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</si>
  <si>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</si>
  <si>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</si>
  <si>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</si>
  <si>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</si>
  <si>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</si>
  <si>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</si>
  <si>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</si>
  <si>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</si>
  <si>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</si>
  <si>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</si>
  <si>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</si>
  <si>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</si>
  <si>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</si>
  <si>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</si>
  <si>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</si>
  <si>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</si>
  <si>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</si>
  <si>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</si>
  <si>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</si>
  <si>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</si>
  <si>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</si>
  <si>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</si>
  <si>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</si>
  <si>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</si>
  <si>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</si>
  <si>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</si>
  <si>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</si>
  <si>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</si>
  <si>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</si>
  <si>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</si>
  <si>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</si>
  <si>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</si>
  <si>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</si>
  <si>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</si>
  <si>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</si>
  <si>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</si>
  <si>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</si>
  <si>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</si>
  <si>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</si>
  <si>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</si>
  <si>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</si>
  <si>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</si>
  <si>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</si>
  <si>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</si>
  <si>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</si>
  <si>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</si>
  <si>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</si>
  <si>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</si>
  <si>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</si>
  <si>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</si>
  <si>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</si>
  <si>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</si>
  <si>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</si>
  <si>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</si>
  <si>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</si>
  <si>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</si>
  <si>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</si>
  <si>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</si>
  <si>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</si>
  <si>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</si>
  <si>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</si>
  <si>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</si>
  <si>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</si>
  <si>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</si>
  <si>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</si>
  <si>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</si>
  <si>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</si>
  <si>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</si>
  <si>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</si>
  <si>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</si>
  <si>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</si>
  <si>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</si>
  <si>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</si>
  <si>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</si>
  <si>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</si>
  <si>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</si>
  <si>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</si>
  <si>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</si>
  <si>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</si>
  <si>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</si>
  <si>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</si>
  <si>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</si>
  <si>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</si>
  <si>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</si>
  <si>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</si>
  <si>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</si>
  <si>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</si>
  <si>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</si>
  <si>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</si>
  <si>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</si>
  <si>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</si>
  <si>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</si>
  <si>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</si>
  <si>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</si>
  <si>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</si>
  <si>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</si>
  <si>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</si>
  <si>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</si>
  <si>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</si>
  <si>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</si>
  <si>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</si>
  <si>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</si>
  <si>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</si>
  <si>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</si>
  <si>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</si>
  <si>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</si>
  <si>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</si>
  <si>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</si>
  <si>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</si>
  <si>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</si>
  <si>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</si>
  <si>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</si>
  <si>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</si>
  <si>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</si>
  <si>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</si>
  <si>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</si>
  <si>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</si>
  <si>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</si>
  <si>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</si>
  <si>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</si>
  <si>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</si>
  <si>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</si>
  <si>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</si>
  <si>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</si>
  <si>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</si>
  <si>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</si>
  <si>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</si>
  <si>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</si>
  <si>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</si>
  <si>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</si>
  <si>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</si>
  <si>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</si>
  <si>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</si>
  <si>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</si>
  <si>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</si>
  <si>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</si>
  <si>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</si>
  <si>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</si>
  <si>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</si>
  <si>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</si>
  <si>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</si>
  <si>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</si>
  <si>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</si>
  <si>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</si>
  <si>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</si>
  <si>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</si>
  <si>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</si>
  <si>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</si>
  <si>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</si>
  <si>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</si>
  <si>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</si>
  <si>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</si>
  <si>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</si>
  <si>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</si>
  <si>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</si>
  <si>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</si>
  <si>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</si>
  <si>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</si>
  <si>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</si>
  <si>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</si>
  <si>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</si>
  <si>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</si>
  <si>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</si>
  <si>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</si>
  <si>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</si>
  <si>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</si>
  <si>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</si>
  <si>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</si>
  <si>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</si>
  <si>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</si>
  <si>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</si>
  <si>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</si>
  <si>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</si>
  <si>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</si>
  <si>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</si>
  <si>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</si>
  <si>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</si>
  <si>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</si>
  <si>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</si>
  <si>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</si>
  <si>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</si>
  <si>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</si>
  <si>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</si>
  <si>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</si>
  <si>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</si>
  <si>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</si>
  <si>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</si>
  <si>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</si>
  <si>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</si>
  <si>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</si>
  <si>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</si>
  <si>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</si>
  <si>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</si>
  <si>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</si>
  <si>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</si>
  <si>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</si>
  <si>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</si>
  <si>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</si>
  <si>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</si>
  <si>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</si>
  <si>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</si>
  <si>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</si>
  <si>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</si>
  <si>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</si>
  <si>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</si>
  <si>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</si>
  <si>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</si>
  <si>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</si>
  <si>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</si>
  <si>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</si>
  <si>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</si>
  <si>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</si>
  <si>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</si>
  <si>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</si>
  <si>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</si>
  <si>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</si>
  <si>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</si>
  <si>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</si>
  <si>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</si>
  <si>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</si>
  <si>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</si>
  <si>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</si>
  <si>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</si>
  <si>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</si>
  <si>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</si>
  <si>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</si>
  <si>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</si>
  <si>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</si>
  <si>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</si>
  <si>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</si>
  <si>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</si>
  <si>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</si>
  <si>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</si>
  <si>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</si>
  <si>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</si>
  <si>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</si>
  <si>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</si>
  <si>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</si>
  <si>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</si>
  <si>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</si>
  <si>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</si>
  <si>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</si>
  <si>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</si>
  <si>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</si>
  <si>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</si>
  <si>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</si>
  <si>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</si>
  <si>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</si>
  <si>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</si>
  <si>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</si>
  <si>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</si>
  <si>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</si>
  <si>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</si>
  <si>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</si>
  <si>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</si>
  <si>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</si>
  <si>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</si>
  <si>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</si>
  <si>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</si>
  <si>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</si>
  <si>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</si>
  <si>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</si>
  <si>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</si>
  <si>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</si>
  <si>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</si>
  <si>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</si>
  <si>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</si>
  <si>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</si>
  <si>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</si>
  <si>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</si>
  <si>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</si>
  <si>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</si>
  <si>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</si>
  <si>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</si>
  <si>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</si>
  <si>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</si>
  <si>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</si>
  <si>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</si>
  <si>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</si>
  <si>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</si>
  <si>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</si>
  <si>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</si>
  <si>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</si>
  <si>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</si>
  <si>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</si>
  <si>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</si>
  <si>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</si>
  <si>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</si>
  <si>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</si>
  <si>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</si>
  <si>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</si>
  <si>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</si>
  <si>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</si>
  <si>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</si>
  <si>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</si>
  <si>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</si>
  <si>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</si>
  <si>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</si>
  <si>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</si>
  <si>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</si>
  <si>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</si>
  <si>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</si>
  <si>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</si>
  <si>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</si>
  <si>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</si>
  <si>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</si>
  <si>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</si>
  <si>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</si>
  <si>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</si>
  <si>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</si>
  <si>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</si>
  <si>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</si>
  <si>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</si>
  <si>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</si>
  <si>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</si>
  <si>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</si>
  <si>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</si>
  <si>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</si>
  <si>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</si>
  <si>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</si>
  <si>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</si>
  <si>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</si>
  <si>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</si>
  <si>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</si>
  <si>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</si>
  <si>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</si>
  <si>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</si>
  <si>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</si>
  <si>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</si>
  <si>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</si>
  <si>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</si>
  <si>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</si>
  <si>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</si>
  <si>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</si>
  <si>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</si>
  <si>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</si>
  <si>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</si>
  <si>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</si>
  <si>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</si>
  <si>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</si>
  <si>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</si>
  <si>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</si>
  <si>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</si>
  <si>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</si>
  <si>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</si>
  <si>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</si>
  <si>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</si>
  <si>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</si>
  <si>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</si>
  <si>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</si>
  <si>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</si>
  <si>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</si>
  <si>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</si>
  <si>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</si>
  <si>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</si>
  <si>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</si>
  <si>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</si>
  <si>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</si>
  <si>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</si>
  <si>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</si>
  <si>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</si>
  <si>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</si>
  <si>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</si>
  <si>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</si>
  <si>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</si>
  <si>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</si>
  <si>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</si>
  <si>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</si>
  <si>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</si>
  <si>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</si>
  <si>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</si>
  <si>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</si>
  <si>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</si>
  <si>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</si>
  <si>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</si>
  <si>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</si>
  <si>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</si>
  <si>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</si>
  <si>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</si>
  <si>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</si>
  <si>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</si>
  <si>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</si>
  <si>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</si>
  <si>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</si>
  <si>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</si>
  <si>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</si>
  <si>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</si>
  <si>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</si>
  <si>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</si>
  <si>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</si>
  <si>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</si>
  <si>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</si>
  <si>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</si>
  <si>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</si>
  <si>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</si>
  <si>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</si>
  <si>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</si>
  <si>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</si>
  <si>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</si>
  <si>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</si>
  <si>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</si>
  <si>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</si>
  <si>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</si>
  <si>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</si>
  <si>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</si>
  <si>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</si>
  <si>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</si>
  <si>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</si>
  <si>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</si>
  <si>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</si>
  <si>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</si>
  <si>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</si>
  <si>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</si>
  <si>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</si>
  <si>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</si>
  <si>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</si>
  <si>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</si>
  <si>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</si>
  <si>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</si>
  <si>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</si>
  <si>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</si>
  <si>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</si>
  <si>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</si>
  <si>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</si>
  <si>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</si>
  <si>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</si>
  <si>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</si>
  <si>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</si>
  <si>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</si>
  <si>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</si>
  <si>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</si>
  <si>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</si>
  <si>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</si>
  <si>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</si>
  <si>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</si>
  <si>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</si>
  <si>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</si>
  <si>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</si>
  <si>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</si>
  <si>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</si>
  <si>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</si>
  <si>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</si>
  <si>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</si>
  <si>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</si>
  <si>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</si>
  <si>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</si>
  <si>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</si>
  <si>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</si>
  <si>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</si>
  <si>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</si>
  <si>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</si>
  <si>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</si>
  <si>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</si>
  <si>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</si>
  <si>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</si>
  <si>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</si>
  <si>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</si>
  <si>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</si>
  <si>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</si>
  <si>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</si>
  <si>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</si>
  <si>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</si>
  <si>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</si>
  <si>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</si>
  <si>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</si>
  <si>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</si>
  <si>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</si>
  <si>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</si>
  <si>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</si>
  <si>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</si>
  <si>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</si>
  <si>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</si>
  <si>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</si>
  <si>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</si>
  <si>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</si>
  <si>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</si>
  <si>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</si>
  <si>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</si>
  <si>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</si>
  <si>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</si>
  <si>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</si>
  <si>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</si>
  <si>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</si>
  <si>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</si>
  <si>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</si>
  <si>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</si>
  <si>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</si>
  <si>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</si>
  <si>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</si>
  <si>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</si>
  <si>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</si>
  <si>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</si>
  <si>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</si>
  <si>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</si>
  <si>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</si>
  <si>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</si>
  <si>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</si>
  <si>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</si>
  <si>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</si>
  <si>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</si>
  <si>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</si>
  <si>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</si>
  <si>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</si>
  <si>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</si>
  <si>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</si>
  <si>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</si>
  <si>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</si>
  <si>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</si>
  <si>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</si>
  <si>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</si>
  <si>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</si>
  <si>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</si>
  <si>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</si>
  <si>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</si>
  <si>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</si>
  <si>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</si>
  <si>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</si>
  <si>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</si>
  <si>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</si>
  <si>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</si>
  <si>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</si>
  <si>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</si>
  <si>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</si>
  <si>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</si>
  <si>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</si>
  <si>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</si>
  <si>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</si>
  <si>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</si>
  <si>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</si>
  <si>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</si>
  <si>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</si>
  <si>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</si>
  <si>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</si>
  <si>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</si>
  <si>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</si>
  <si>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</si>
  <si>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</si>
  <si>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</si>
  <si>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</si>
  <si>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</si>
  <si>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</si>
  <si>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</si>
  <si>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</si>
  <si>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</si>
  <si>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</si>
  <si>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</si>
  <si>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</si>
  <si>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</si>
  <si>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</si>
  <si>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</si>
  <si>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</si>
  <si>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</si>
  <si>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</si>
  <si>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</si>
  <si>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</si>
  <si>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</si>
  <si>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</si>
  <si>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</si>
  <si>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</si>
  <si>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</si>
  <si>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</si>
  <si>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</si>
  <si>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</si>
  <si>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</si>
  <si>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</si>
  <si>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</si>
  <si>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</si>
  <si>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</si>
  <si>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</si>
  <si>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</si>
  <si>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</si>
  <si>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</si>
  <si>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</si>
  <si>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</si>
  <si>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</si>
  <si>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</si>
  <si>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</si>
  <si>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</si>
  <si>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</si>
  <si>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</si>
  <si>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</si>
  <si>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</si>
  <si>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</si>
  <si>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</si>
  <si>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</si>
  <si>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</si>
  <si>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</si>
  <si>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</si>
  <si>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</si>
  <si>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</si>
  <si>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</si>
  <si>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</si>
  <si>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</si>
  <si>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</si>
  <si>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</si>
  <si>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</si>
  <si>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</si>
  <si>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</si>
  <si>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</si>
  <si>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</si>
  <si>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</si>
  <si>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</si>
  <si>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</si>
  <si>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</si>
  <si>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</si>
  <si>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</si>
  <si>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</si>
  <si>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</si>
  <si>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</si>
  <si>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</si>
  <si>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</si>
  <si>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</si>
  <si>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</si>
  <si>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</si>
  <si>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</si>
  <si>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</si>
  <si>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</si>
  <si>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</si>
  <si>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</si>
  <si>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</si>
  <si>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</si>
  <si>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</si>
  <si>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</si>
  <si>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</si>
  <si>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</si>
  <si>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</si>
  <si>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</si>
  <si>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</si>
  <si>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</si>
  <si>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</si>
  <si>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</si>
  <si>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</si>
  <si>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</si>
  <si>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</si>
  <si>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</si>
  <si>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</si>
  <si>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</si>
  <si>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</si>
  <si>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</si>
  <si>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</si>
  <si>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</si>
  <si>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</si>
  <si>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</si>
  <si>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</si>
  <si>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</si>
  <si>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</si>
  <si>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</si>
  <si>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</si>
  <si>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</si>
  <si>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</si>
  <si>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</si>
  <si>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</si>
  <si>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</si>
  <si>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</si>
  <si>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</si>
  <si>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</si>
  <si>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</si>
  <si>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</si>
  <si>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</si>
  <si>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</si>
  <si>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</si>
  <si>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</si>
  <si>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</si>
  <si>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</si>
  <si>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</si>
  <si>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</si>
  <si>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</si>
  <si>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</si>
  <si>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</si>
  <si>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</si>
  <si>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</si>
  <si>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</si>
  <si>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</si>
  <si>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</si>
  <si>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</si>
  <si>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</si>
  <si>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</si>
  <si>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</si>
  <si>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</si>
  <si>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</si>
  <si>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</si>
  <si>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</si>
  <si>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</si>
  <si>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</si>
  <si>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</si>
  <si>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</si>
  <si>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</si>
  <si>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</si>
  <si>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</si>
  <si>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</si>
  <si>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</si>
  <si>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</si>
  <si>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</si>
  <si>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</si>
  <si>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</si>
  <si>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</si>
  <si>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</si>
  <si>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</si>
  <si>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</si>
  <si>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</si>
  <si>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</si>
  <si>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</si>
  <si>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</si>
  <si>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</si>
  <si>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</si>
  <si>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</si>
  <si>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</si>
  <si>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</si>
  <si>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</si>
  <si>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</si>
  <si>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</si>
  <si>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</si>
  <si>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</si>
  <si>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</si>
  <si>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</si>
  <si>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</si>
  <si>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</si>
  <si>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</si>
  <si>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</si>
  <si>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</si>
  <si>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</si>
  <si>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</si>
  <si>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</si>
  <si>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</si>
  <si>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</si>
  <si>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</si>
  <si>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</si>
  <si>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</si>
  <si>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</si>
  <si>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</si>
  <si>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</si>
  <si>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</si>
  <si>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</si>
  <si>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</si>
  <si>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</si>
  <si>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</si>
  <si>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</si>
  <si>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</si>
  <si>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</si>
  <si>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</si>
  <si>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</si>
  <si>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</si>
  <si>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</si>
  <si>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</si>
  <si>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</si>
  <si>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</si>
  <si>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</si>
  <si>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</si>
  <si>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</si>
  <si>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</si>
  <si>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</si>
  <si>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</si>
  <si>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</si>
  <si>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</si>
  <si>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</si>
  <si>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</si>
  <si>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</si>
  <si>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</si>
  <si>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</si>
  <si>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</si>
  <si>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</si>
  <si>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</si>
  <si>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</si>
  <si>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</si>
  <si>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</si>
  <si>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</si>
  <si>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</si>
  <si>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</si>
  <si>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</si>
  <si>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</si>
  <si>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</si>
  <si>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</si>
  <si>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</si>
  <si>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</si>
  <si>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</si>
  <si>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</si>
  <si>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</si>
  <si>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</si>
  <si>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</si>
  <si>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</si>
  <si>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</si>
  <si>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</si>
  <si>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</si>
  <si>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</si>
  <si>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</si>
  <si>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</si>
  <si>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</si>
  <si>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</si>
  <si>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</si>
  <si>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</si>
  <si>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</si>
  <si>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</si>
  <si>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</si>
  <si>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</si>
  <si>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</si>
  <si>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</si>
  <si>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</si>
  <si>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</si>
  <si>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</si>
  <si>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</si>
  <si>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</si>
  <si>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</si>
  <si>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</si>
  <si>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</si>
  <si>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</si>
  <si>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</si>
  <si>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</si>
  <si>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</si>
  <si>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</si>
  <si>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</si>
  <si>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</si>
  <si>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</si>
  <si>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</si>
  <si>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</si>
  <si>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</si>
  <si>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</si>
  <si>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</si>
  <si>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</si>
  <si>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</si>
  <si>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</si>
  <si>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</si>
  <si>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</si>
  <si>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</si>
  <si>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</si>
  <si>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</si>
  <si>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</si>
  <si>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</si>
  <si>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</si>
  <si>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</si>
  <si>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</si>
  <si>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</si>
  <si>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</si>
  <si>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</si>
  <si>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</si>
  <si>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</si>
  <si>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</si>
  <si>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</si>
  <si>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</si>
  <si>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</si>
  <si>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</si>
  <si>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</si>
  <si>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</si>
  <si>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</si>
  <si>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</si>
  <si>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</si>
  <si>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</si>
  <si>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</si>
  <si>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</si>
  <si>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</si>
  <si>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</si>
  <si>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</si>
  <si>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</si>
  <si>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</si>
  <si>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</si>
  <si>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</si>
  <si>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</si>
  <si>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</si>
  <si>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</si>
  <si>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</si>
  <si>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</si>
  <si>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</si>
  <si>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</si>
  <si>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</si>
  <si>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</si>
  <si>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</si>
  <si>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</si>
  <si>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</si>
  <si>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</si>
  <si>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</si>
  <si>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</si>
  <si>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</si>
  <si>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</si>
  <si>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</si>
  <si>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</si>
  <si>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</si>
  <si>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</si>
  <si>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</si>
  <si>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</si>
  <si>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</si>
  <si>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</si>
  <si>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</si>
  <si>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</si>
  <si>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</si>
  <si>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</si>
  <si>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</si>
  <si>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</si>
  <si>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</si>
  <si>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</si>
  <si>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</si>
  <si>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</si>
  <si>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</si>
  <si>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</si>
  <si>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</si>
  <si>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</si>
  <si>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</si>
  <si>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</si>
  <si>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</si>
  <si>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</si>
  <si>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</si>
  <si>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</si>
  <si>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</si>
  <si>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</si>
  <si>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</si>
  <si>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</si>
  <si>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</si>
  <si>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</si>
  <si>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</si>
  <si>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</si>
  <si>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</si>
  <si>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</si>
  <si>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</si>
  <si>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</si>
  <si>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</si>
  <si>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</si>
  <si>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</si>
  <si>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</si>
  <si>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</si>
  <si>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</si>
  <si>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</si>
  <si>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</si>
  <si>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</si>
  <si>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</si>
  <si>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</si>
  <si>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</si>
  <si>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</si>
  <si>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</si>
  <si>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</si>
  <si>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</si>
  <si>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</si>
  <si>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</si>
  <si>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</si>
  <si>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</si>
  <si>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</si>
  <si>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</si>
  <si>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</si>
  <si>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</si>
  <si>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</si>
  <si>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</si>
  <si>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</si>
  <si>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</si>
  <si>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</si>
  <si>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</si>
  <si>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</si>
  <si>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</si>
  <si>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</si>
  <si>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</si>
  <si>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</si>
  <si>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</si>
  <si>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</si>
  <si>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</si>
  <si>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</si>
  <si>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</si>
  <si>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</si>
  <si>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</si>
  <si>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</si>
  <si>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</si>
  <si>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</si>
  <si>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</si>
  <si>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</si>
  <si>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</si>
  <si>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</si>
  <si>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</si>
  <si>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</si>
  <si>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</si>
  <si>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</si>
  <si>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</si>
  <si>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</si>
  <si>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</si>
  <si>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</si>
  <si>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</si>
  <si>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</si>
  <si>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</si>
  <si>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</si>
  <si>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</si>
  <si>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</si>
  <si>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</si>
  <si>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</si>
  <si>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</si>
  <si>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</si>
  <si>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</si>
  <si>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</si>
  <si>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</si>
  <si>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</si>
  <si>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</si>
  <si>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</si>
  <si>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</si>
  <si>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</si>
  <si>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</si>
  <si>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</si>
  <si>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</si>
  <si>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</si>
  <si>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</si>
  <si>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</si>
  <si>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</si>
  <si>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</si>
  <si>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</si>
  <si>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</si>
  <si>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</si>
  <si>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</si>
  <si>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</si>
  <si>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</si>
  <si>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</si>
  <si>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</si>
  <si>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</si>
  <si>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</si>
  <si>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</si>
  <si>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</si>
  <si>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</si>
  <si>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</si>
  <si>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</si>
  <si>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</si>
  <si>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</si>
  <si>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</si>
  <si>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</si>
  <si>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</si>
  <si>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</si>
  <si>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</si>
  <si>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</si>
  <si>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</si>
  <si>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</si>
  <si>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</si>
  <si>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</si>
  <si>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</si>
  <si>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</si>
  <si>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</si>
  <si>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</si>
  <si>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</si>
  <si>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</si>
  <si>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</si>
  <si>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</si>
  <si>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</si>
  <si>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</si>
  <si>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</si>
  <si>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</si>
  <si>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</si>
  <si>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</si>
  <si>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</si>
  <si>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</si>
  <si>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</si>
  <si>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</si>
  <si>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</si>
  <si>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</si>
  <si>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</si>
  <si>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</si>
  <si>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</si>
  <si>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</si>
  <si>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</si>
  <si>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</si>
  <si>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</si>
  <si>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</si>
  <si>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</si>
  <si>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</si>
  <si>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</si>
  <si>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</si>
  <si>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</si>
  <si>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</si>
  <si>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</si>
  <si>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</si>
  <si>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</si>
  <si>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</si>
  <si>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</si>
  <si>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</si>
  <si>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</si>
  <si>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</si>
  <si>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</si>
  <si>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</si>
  <si>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</si>
  <si>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</si>
  <si>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</si>
  <si>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</si>
  <si>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</si>
  <si>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</si>
  <si>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</si>
  <si>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</si>
  <si>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</si>
  <si>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</si>
  <si>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</si>
  <si>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</si>
  <si>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</si>
  <si>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</si>
  <si>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</si>
  <si>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</si>
  <si>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</si>
  <si>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</si>
  <si>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</si>
  <si>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</si>
  <si>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</si>
  <si>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</si>
  <si>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</si>
  <si>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</si>
  <si>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</si>
  <si>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</si>
  <si>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</si>
  <si>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</si>
  <si>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</si>
  <si>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</si>
  <si>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</si>
  <si>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</si>
  <si>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</si>
  <si>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</si>
  <si>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</si>
  <si>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</si>
  <si>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</si>
  <si>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</si>
  <si>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</si>
  <si>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</si>
  <si>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</si>
  <si>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</si>
  <si>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</si>
  <si>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</si>
  <si>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</si>
  <si>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</si>
  <si>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</si>
  <si>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</si>
  <si>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</si>
  <si>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</si>
  <si>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</si>
  <si>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</si>
  <si>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</si>
  <si>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</si>
  <si>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</si>
  <si>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</si>
  <si>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</si>
  <si>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</si>
  <si>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</si>
  <si>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</si>
  <si>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</si>
  <si>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</si>
  <si>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</si>
  <si>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</si>
  <si>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</si>
  <si>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</si>
  <si>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</si>
  <si>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</si>
  <si>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</si>
  <si>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</si>
  <si>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</si>
  <si>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</si>
  <si>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</si>
  <si>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</si>
  <si>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</si>
  <si>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</si>
  <si>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</si>
  <si>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</si>
  <si>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</si>
  <si>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</si>
  <si>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</si>
  <si>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</si>
  <si>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</si>
  <si>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</si>
  <si>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</si>
  <si>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</si>
  <si>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</si>
  <si>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</si>
  <si>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</si>
  <si>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</si>
  <si>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</si>
  <si>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</si>
  <si>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</si>
  <si>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</si>
  <si>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</si>
  <si>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</si>
  <si>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</si>
  <si>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</si>
  <si>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</si>
  <si>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</si>
  <si>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</si>
  <si>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</si>
  <si>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</si>
  <si>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</si>
  <si>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</si>
  <si>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</si>
  <si>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</si>
  <si>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</si>
  <si>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</si>
  <si>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</si>
  <si>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</si>
  <si>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</si>
  <si>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</si>
  <si>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</si>
  <si>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</si>
  <si>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</si>
  <si>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</si>
  <si>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</si>
  <si>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</si>
  <si>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</si>
  <si>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</si>
  <si>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</si>
  <si>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</si>
  <si>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</si>
  <si>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</si>
  <si>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</si>
  <si>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</si>
  <si>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</si>
  <si>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</si>
  <si>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</si>
  <si>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</si>
  <si>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</si>
  <si>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</si>
  <si>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</si>
  <si>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</si>
  <si>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</si>
  <si>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</si>
  <si>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</si>
  <si>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</si>
  <si>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</si>
  <si>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</si>
  <si>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</si>
  <si>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</si>
  <si>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</si>
  <si>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</si>
  <si>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</si>
  <si>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</si>
  <si>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</si>
  <si>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</si>
  <si>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</si>
  <si>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</si>
  <si>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</si>
  <si>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</si>
  <si>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</si>
  <si>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</si>
  <si>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</si>
  <si>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</si>
  <si>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</si>
  <si>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</si>
  <si>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</si>
  <si>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</si>
  <si>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</si>
  <si>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</si>
  <si>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</si>
  <si>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</si>
  <si>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</si>
  <si>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</si>
  <si>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</si>
  <si>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</si>
  <si>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</si>
  <si>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</si>
  <si>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</si>
  <si>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</si>
  <si>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</si>
  <si>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</si>
  <si>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</si>
  <si>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</si>
  <si>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</si>
  <si>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</si>
  <si>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</si>
  <si>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</si>
  <si>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</si>
  <si>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</si>
  <si>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</si>
  <si>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</si>
  <si>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</si>
  <si>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</si>
  <si>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</si>
  <si>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</si>
  <si>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</si>
  <si>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</si>
  <si>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</si>
  <si>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</si>
  <si>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</si>
  <si>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</si>
  <si>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</si>
  <si>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</si>
  <si>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</si>
  <si>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</si>
  <si>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</si>
  <si>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</si>
  <si>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</si>
  <si>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</si>
  <si>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</si>
  <si>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</si>
  <si>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</si>
  <si>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</si>
  <si>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</si>
  <si>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</si>
  <si>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</si>
  <si>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</si>
  <si>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</si>
  <si>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</si>
  <si>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</si>
  <si>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</si>
  <si>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</si>
  <si>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</si>
  <si>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</si>
  <si>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</si>
  <si>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</si>
  <si>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</si>
  <si>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</si>
  <si>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</si>
  <si>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</si>
  <si>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</si>
  <si>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</si>
  <si>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</si>
  <si>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</si>
  <si>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</si>
  <si>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</si>
  <si>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</si>
  <si>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</si>
  <si>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</si>
  <si>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</si>
  <si>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</si>
  <si>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</si>
  <si>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</si>
  <si>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</si>
  <si>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</si>
  <si>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</si>
  <si>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</si>
  <si>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</si>
  <si>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</si>
  <si>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</si>
  <si>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</si>
  <si>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</si>
  <si>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</si>
  <si>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</si>
  <si>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</si>
  <si>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</si>
  <si>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</si>
  <si>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</si>
  <si>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</si>
  <si>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</si>
  <si>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</si>
  <si>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</si>
  <si>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</si>
  <si>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</si>
  <si>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</si>
  <si>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</si>
  <si>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</si>
  <si>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</si>
  <si>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</si>
  <si>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</si>
  <si>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</si>
  <si>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</si>
  <si>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</si>
  <si>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</si>
  <si>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</si>
  <si>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</si>
  <si>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</si>
  <si>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</si>
  <si>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</si>
  <si>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</si>
  <si>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</si>
  <si>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</si>
  <si>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</si>
  <si>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</si>
  <si>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</si>
  <si>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</si>
  <si>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</si>
  <si>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</si>
  <si>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</si>
  <si>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</si>
  <si>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</si>
  <si>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</si>
  <si>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</si>
  <si>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</si>
  <si>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</si>
  <si>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</si>
  <si>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</si>
  <si>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</si>
  <si>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</si>
  <si>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</si>
  <si>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</si>
  <si>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</si>
  <si>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</si>
  <si>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</si>
  <si>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</si>
  <si>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</si>
  <si>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</si>
  <si>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</si>
  <si>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</si>
  <si>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</si>
  <si>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</si>
  <si>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</si>
  <si>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</si>
  <si>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</si>
  <si>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</si>
  <si>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</si>
  <si>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</si>
  <si>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</si>
  <si>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</si>
  <si>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</si>
  <si>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</si>
  <si>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</si>
  <si>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</si>
  <si>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</si>
  <si>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</si>
  <si>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</si>
  <si>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</si>
  <si>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</si>
  <si>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</si>
  <si>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</si>
  <si>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</si>
  <si>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</si>
  <si>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</si>
  <si>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</si>
  <si>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</si>
  <si>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</si>
  <si>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</si>
  <si>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</si>
  <si>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</si>
  <si>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</si>
  <si>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</si>
  <si>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</si>
  <si>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</si>
  <si>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</si>
  <si>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</si>
  <si>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</si>
  <si>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</si>
  <si>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</si>
  <si>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</si>
  <si>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</si>
  <si>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</si>
  <si>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</si>
  <si>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</si>
  <si>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</si>
  <si>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</si>
  <si>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</si>
  <si>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</si>
  <si>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</si>
  <si>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</si>
  <si>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</si>
  <si>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</si>
  <si>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</si>
  <si>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</si>
  <si>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</si>
  <si>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</si>
  <si>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</si>
  <si>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</si>
  <si>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</si>
  <si>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</si>
  <si>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</si>
  <si>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</si>
  <si>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</si>
  <si>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</si>
  <si>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</si>
  <si>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</si>
  <si>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</si>
  <si>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</si>
  <si>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</si>
  <si>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</si>
  <si>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</si>
  <si>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</si>
  <si>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</si>
  <si>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</si>
  <si>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</si>
  <si>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</si>
  <si>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</si>
  <si>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</si>
  <si>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</si>
  <si>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</si>
  <si>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</si>
  <si>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</si>
  <si>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</si>
  <si>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</si>
  <si>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</si>
  <si>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</si>
  <si>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</si>
  <si>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</si>
  <si>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</si>
  <si>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</si>
  <si>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</si>
  <si>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</si>
  <si>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</si>
  <si>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</si>
  <si>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</si>
  <si>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</si>
  <si>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</si>
  <si>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</si>
  <si>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</si>
  <si>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</si>
  <si>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</si>
  <si>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</si>
  <si>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</si>
  <si>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</si>
  <si>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</si>
  <si>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</si>
  <si>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</si>
  <si>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</si>
  <si>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</si>
  <si>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</si>
  <si>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</si>
  <si>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</si>
  <si>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</si>
  <si>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</si>
  <si>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</si>
  <si>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</si>
  <si>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</si>
  <si>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</si>
  <si>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</si>
  <si>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</si>
  <si>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</si>
  <si>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</si>
  <si>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</si>
  <si>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</si>
  <si>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</si>
  <si>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</si>
  <si>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</si>
  <si>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</si>
  <si>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</si>
  <si>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</si>
  <si>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</si>
  <si>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</si>
  <si>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</si>
  <si>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</si>
  <si>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</si>
  <si>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</si>
  <si>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</si>
  <si>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</si>
  <si>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</si>
  <si>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</si>
  <si>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</si>
  <si>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</si>
  <si>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</si>
  <si>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</si>
  <si>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</si>
  <si>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</si>
  <si>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</si>
  <si>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</si>
  <si>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</si>
  <si>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</si>
  <si>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</si>
  <si>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</si>
  <si>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</si>
  <si>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</si>
  <si>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</si>
  <si>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</si>
  <si>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</si>
  <si>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</si>
  <si>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</si>
  <si>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</si>
  <si>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</si>
  <si>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</si>
  <si>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</si>
  <si>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</si>
  <si>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</si>
  <si>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</si>
  <si>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</si>
  <si>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</si>
  <si>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</si>
  <si>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</si>
  <si>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</si>
  <si>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</si>
  <si>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</si>
  <si>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</si>
  <si>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</si>
  <si>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</si>
  <si>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</si>
  <si>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</si>
  <si>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</si>
  <si>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</si>
  <si>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</si>
  <si>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</si>
  <si>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</si>
  <si>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</si>
  <si>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</si>
  <si>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</si>
  <si>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</si>
  <si>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</si>
  <si>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</si>
  <si>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</si>
  <si>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</si>
  <si>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</si>
  <si>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</si>
  <si>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</si>
  <si>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</si>
  <si>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</si>
  <si>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</si>
  <si>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</si>
  <si>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</si>
  <si>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</si>
  <si>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</si>
  <si>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</si>
  <si>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</si>
  <si>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</si>
  <si>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</si>
  <si>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</si>
  <si>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</si>
  <si>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</si>
  <si>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</si>
  <si>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</si>
  <si>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</si>
  <si>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</si>
  <si>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</si>
  <si>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</si>
  <si>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</si>
  <si>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</si>
  <si>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</si>
  <si>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</si>
  <si>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</si>
  <si>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</si>
  <si>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</si>
  <si>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</si>
  <si>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</si>
  <si>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</si>
  <si>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</si>
  <si>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</si>
  <si>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</si>
  <si>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</si>
  <si>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</si>
  <si>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</si>
  <si>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</si>
  <si>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</si>
  <si>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</si>
  <si>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</si>
  <si>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</si>
  <si>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</si>
  <si>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</si>
  <si>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</si>
  <si>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</si>
  <si>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</si>
  <si>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</si>
  <si>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</si>
  <si>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</si>
  <si>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</si>
  <si>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</si>
  <si>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</si>
  <si>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</si>
  <si>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</si>
  <si>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</si>
  <si>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</si>
  <si>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</si>
  <si>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</si>
  <si>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</si>
  <si>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</si>
  <si>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</si>
  <si>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</si>
  <si>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</si>
  <si>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</si>
  <si>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</si>
  <si>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</si>
  <si>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</si>
  <si>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</si>
  <si>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</si>
  <si>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</si>
  <si>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</si>
  <si>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</si>
  <si>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</si>
  <si>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</si>
  <si>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</si>
  <si>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</si>
  <si>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</si>
  <si>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</si>
  <si>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</si>
  <si>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</si>
  <si>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</si>
  <si>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</si>
  <si>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</si>
  <si>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</si>
  <si>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</si>
  <si>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</si>
  <si>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</si>
  <si>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</si>
  <si>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</si>
  <si>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</si>
  <si>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</si>
  <si>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</si>
  <si>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</si>
  <si>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</si>
  <si>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</si>
  <si>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</si>
  <si>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</si>
  <si>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</si>
  <si>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</si>
  <si>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</si>
  <si>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</si>
  <si>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</si>
  <si>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</si>
  <si>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</si>
  <si>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</si>
  <si>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</si>
  <si>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</si>
  <si>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</si>
  <si>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</si>
  <si>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</si>
  <si>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</si>
  <si>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</si>
  <si>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</si>
  <si>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</si>
  <si>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</si>
  <si>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</si>
  <si>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</si>
  <si>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</si>
  <si>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</si>
  <si>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</si>
  <si>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</si>
  <si>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</si>
  <si>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</si>
  <si>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</si>
  <si>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</si>
  <si>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</si>
  <si>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</si>
  <si>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</si>
  <si>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</si>
  <si>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</si>
  <si>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</si>
  <si>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</si>
  <si>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</si>
  <si>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</si>
  <si>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</si>
  <si>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</si>
  <si>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</si>
  <si>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</si>
  <si>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</si>
  <si>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</si>
  <si>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</si>
  <si>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</si>
  <si>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</si>
  <si>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</si>
  <si>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</si>
  <si>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</si>
  <si>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</si>
  <si>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</si>
  <si>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</si>
  <si>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</si>
  <si>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</si>
  <si>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</si>
  <si>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</si>
  <si>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</si>
  <si>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</si>
  <si>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</si>
  <si>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</si>
  <si>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</si>
  <si>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</si>
  <si>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</si>
  <si>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</si>
  <si>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</si>
  <si>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</si>
  <si>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</si>
  <si>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</si>
  <si>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</si>
  <si>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</si>
  <si>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</si>
  <si>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</si>
  <si>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</si>
  <si>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</si>
  <si>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</si>
  <si>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</si>
  <si>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</si>
  <si>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</si>
  <si>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</si>
  <si>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</si>
  <si>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</si>
  <si>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</si>
  <si>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</si>
  <si>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</si>
  <si>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</si>
  <si>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</si>
  <si>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</si>
  <si>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</si>
  <si>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</si>
  <si>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</si>
  <si>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</si>
  <si>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</si>
  <si>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</si>
  <si>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</si>
  <si>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</si>
  <si>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</si>
  <si>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</si>
  <si>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</si>
  <si>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</si>
  <si>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</si>
  <si>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</si>
  <si>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</si>
  <si>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</si>
  <si>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</si>
  <si>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</si>
  <si>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</si>
  <si>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</si>
  <si>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</si>
  <si>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</si>
  <si>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</si>
  <si>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</si>
  <si>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</si>
  <si>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</si>
  <si>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</si>
  <si>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</si>
  <si>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</si>
  <si>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</si>
  <si>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</si>
  <si>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</si>
  <si>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</si>
  <si>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</si>
  <si>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</si>
  <si>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</si>
  <si>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</si>
  <si>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</si>
  <si>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</si>
  <si>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</si>
  <si>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</si>
  <si>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</si>
  <si>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</si>
  <si>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</si>
  <si>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</si>
  <si>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</si>
  <si>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</si>
  <si>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</si>
  <si>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</si>
  <si>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</si>
  <si>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</si>
  <si>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</si>
  <si>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</si>
  <si>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</si>
  <si>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</si>
  <si>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</si>
  <si>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</si>
  <si>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</si>
  <si>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</si>
  <si>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</si>
  <si>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</si>
  <si>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</si>
  <si>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</si>
  <si>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</si>
  <si>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</si>
  <si>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</si>
  <si>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</si>
  <si>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</si>
  <si>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</si>
  <si>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</si>
  <si>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</si>
  <si>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</si>
  <si>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</si>
  <si>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</si>
  <si>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</si>
  <si>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</si>
  <si>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</si>
  <si>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</si>
  <si>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</si>
  <si>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</si>
  <si>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</si>
  <si>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</si>
  <si>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</si>
  <si>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</si>
  <si>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</si>
  <si>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</si>
  <si>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</si>
  <si>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</si>
  <si>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</si>
  <si>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</si>
  <si>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</si>
  <si>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</si>
  <si>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</si>
  <si>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</si>
  <si>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</si>
  <si>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</si>
  <si>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</si>
  <si>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</si>
  <si>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</si>
  <si>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</si>
  <si>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</si>
  <si>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</si>
  <si>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</si>
  <si>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</si>
  <si>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</si>
  <si>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</si>
  <si>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</si>
  <si>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</si>
  <si>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</si>
  <si>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</si>
  <si>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</si>
  <si>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</si>
  <si>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</si>
  <si>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</si>
  <si>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</si>
  <si>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</si>
  <si>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</si>
  <si>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</si>
  <si>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</si>
  <si>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</si>
  <si>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</si>
  <si>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</si>
  <si>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</si>
  <si>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</si>
  <si>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</si>
  <si>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</si>
  <si>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</si>
  <si>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</si>
  <si>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</si>
  <si>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</si>
  <si>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</si>
  <si>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</si>
  <si>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</si>
  <si>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</si>
  <si>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</si>
  <si>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</si>
  <si>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</si>
  <si>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</si>
  <si>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</si>
  <si>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</si>
  <si>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</si>
  <si>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</si>
  <si>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</si>
  <si>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</si>
  <si>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</si>
  <si>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</si>
  <si>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</si>
  <si>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</si>
  <si>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</si>
  <si>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</si>
  <si>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</si>
  <si>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</si>
  <si>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</si>
  <si>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</si>
  <si>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</si>
  <si>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</si>
  <si>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</si>
  <si>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</si>
  <si>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</si>
  <si>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</si>
  <si>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</si>
  <si>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</si>
  <si>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</si>
  <si>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</si>
  <si>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</si>
  <si>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</si>
  <si>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</si>
  <si>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</si>
  <si>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</si>
  <si>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</si>
  <si>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</si>
  <si>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</si>
  <si>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</si>
  <si>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</si>
  <si>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</si>
  <si>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</si>
  <si>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</si>
  <si>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</si>
  <si>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</si>
  <si>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</si>
  <si>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</si>
  <si>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</si>
  <si>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</si>
  <si>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</si>
  <si>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</si>
  <si>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</si>
  <si>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</si>
  <si>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</si>
  <si>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</si>
  <si>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</si>
  <si>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</si>
  <si>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</si>
  <si>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</si>
  <si>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</si>
  <si>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</si>
  <si>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</si>
  <si>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</si>
  <si>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</si>
  <si>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</si>
  <si>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</si>
  <si>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</si>
  <si>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</si>
  <si>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</si>
  <si>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</si>
  <si>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</si>
  <si>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</si>
  <si>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</si>
  <si>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</si>
  <si>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</si>
  <si>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</si>
  <si>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</si>
  <si>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</si>
  <si>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</si>
  <si>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</si>
  <si>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</si>
  <si>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</si>
  <si>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</si>
  <si>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</si>
  <si>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</si>
  <si>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</si>
  <si>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</si>
  <si>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</si>
  <si>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</si>
  <si>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</si>
  <si>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</si>
  <si>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</si>
  <si>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</si>
  <si>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</si>
  <si>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</si>
  <si>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</si>
  <si>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</si>
  <si>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</si>
  <si>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</si>
  <si>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</si>
  <si>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</si>
  <si>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</si>
  <si>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</si>
  <si>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</si>
  <si>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</si>
  <si>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</si>
  <si>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</si>
  <si>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</si>
  <si>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</si>
  <si>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</si>
  <si>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</si>
  <si>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</si>
  <si>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</si>
  <si>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</si>
  <si>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</si>
  <si>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</si>
  <si>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</si>
  <si>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</si>
  <si>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</si>
  <si>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</si>
  <si>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</si>
  <si>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</si>
  <si>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</si>
  <si>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</si>
  <si>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</si>
  <si>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</si>
  <si>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</si>
  <si>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</si>
  <si>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</si>
  <si>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</si>
  <si>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</si>
  <si>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</si>
  <si>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</si>
  <si>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</si>
  <si>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</si>
  <si>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</si>
  <si>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</si>
  <si>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</si>
  <si>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</si>
  <si>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</si>
  <si>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</si>
  <si>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</si>
  <si>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</si>
  <si>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</si>
  <si>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</si>
  <si>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</si>
  <si>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</si>
  <si>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</si>
  <si>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</si>
  <si>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</si>
  <si>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</si>
  <si>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</si>
  <si>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</si>
  <si>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</si>
  <si>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</si>
  <si>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</si>
  <si>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</si>
  <si>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</si>
  <si>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</si>
  <si>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</si>
  <si>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</si>
  <si>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</si>
  <si>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</si>
  <si>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</si>
  <si>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</si>
  <si>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</si>
  <si>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</si>
  <si>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</si>
  <si>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</si>
  <si>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</si>
  <si>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</si>
  <si>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</si>
  <si>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</si>
  <si>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</si>
  <si>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</si>
  <si>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</si>
  <si>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</si>
  <si>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</si>
  <si>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</si>
  <si>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</si>
  <si>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</si>
  <si>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</si>
  <si>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</si>
  <si>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</si>
  <si>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</si>
  <si>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</si>
  <si>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</si>
  <si>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</si>
  <si>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</si>
  <si>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</si>
  <si>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</si>
  <si>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</si>
  <si>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</si>
  <si>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</si>
  <si>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</si>
  <si>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</si>
  <si>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</si>
  <si>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</si>
  <si>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</si>
  <si>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</si>
  <si>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</si>
  <si>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</si>
  <si>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</si>
  <si>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</si>
  <si>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</si>
  <si>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</si>
  <si>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</si>
  <si>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</si>
  <si>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</si>
  <si>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</si>
  <si>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</si>
  <si>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</si>
  <si>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</si>
  <si>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</si>
  <si>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</si>
  <si>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</si>
  <si>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</si>
  <si>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</si>
  <si>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</si>
  <si>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</si>
  <si>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</si>
  <si>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</si>
  <si>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</si>
  <si>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</si>
  <si>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</si>
  <si>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</si>
  <si>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</si>
  <si>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</si>
  <si>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</si>
  <si>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</si>
  <si>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</si>
  <si>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</si>
  <si>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</si>
  <si>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</si>
  <si>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</si>
  <si>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</si>
  <si>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</si>
  <si>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</si>
  <si>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</si>
  <si>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</si>
  <si>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</si>
  <si>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</si>
  <si>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</si>
  <si>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</si>
  <si>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</si>
  <si>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</si>
  <si>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</si>
  <si>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</si>
  <si>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</si>
  <si>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</si>
  <si>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</si>
  <si>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</si>
  <si>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</si>
  <si>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</si>
  <si>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</si>
  <si>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</si>
  <si>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</si>
  <si>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</si>
  <si>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</si>
  <si>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</si>
  <si>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</si>
  <si>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</si>
  <si>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</si>
  <si>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</si>
  <si>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</si>
  <si>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</si>
  <si>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</si>
  <si>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</si>
  <si>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</si>
  <si>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</si>
  <si>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</si>
  <si>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</si>
  <si>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</si>
  <si>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</si>
  <si>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</si>
  <si>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</si>
  <si>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</si>
  <si>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</si>
  <si>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</si>
  <si>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</si>
  <si>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</si>
  <si>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</si>
  <si>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</si>
  <si>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</si>
  <si>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</si>
  <si>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</si>
  <si>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</si>
  <si>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</si>
  <si>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</si>
  <si>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</si>
  <si>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</si>
  <si>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</si>
  <si>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</si>
  <si>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</si>
  <si>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</si>
  <si>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</si>
  <si>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</si>
  <si>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</si>
  <si>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</si>
  <si>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</si>
  <si>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</si>
  <si>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</si>
  <si>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</si>
  <si>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</si>
  <si>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</si>
  <si>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</si>
  <si>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</si>
  <si>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</si>
  <si>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</si>
  <si>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</si>
  <si>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</si>
  <si>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</si>
  <si>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</si>
  <si>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</si>
  <si>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</si>
  <si>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</si>
  <si>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</si>
  <si>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</si>
  <si>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</si>
  <si>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</si>
  <si>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</si>
  <si>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</si>
  <si>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</si>
  <si>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</si>
  <si>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</si>
  <si>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</si>
  <si>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</si>
  <si>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</si>
  <si>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</si>
  <si>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</si>
  <si>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</si>
  <si>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</si>
  <si>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</si>
  <si>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</si>
  <si>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</si>
  <si>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</si>
  <si>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</si>
  <si>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</si>
  <si>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</si>
  <si>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</si>
  <si>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</si>
  <si>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</si>
  <si>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</si>
  <si>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</si>
  <si>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</si>
  <si>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</si>
  <si>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</si>
  <si>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</si>
  <si>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</si>
  <si>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</si>
  <si>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</si>
  <si>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</si>
  <si>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</si>
  <si>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</si>
  <si>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</si>
  <si>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</si>
  <si>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</si>
  <si>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</si>
  <si>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</si>
  <si>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</si>
  <si>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</si>
  <si>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</si>
  <si>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</si>
  <si>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</si>
  <si>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</si>
  <si>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</si>
  <si>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</si>
  <si>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</si>
  <si>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</si>
  <si>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</si>
  <si>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</si>
  <si>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</si>
  <si>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</si>
  <si>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</si>
  <si>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</si>
  <si>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</si>
  <si>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</si>
  <si>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</si>
  <si>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</si>
  <si>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</si>
  <si>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</si>
  <si>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</si>
  <si>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</si>
  <si>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</si>
  <si>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</si>
  <si>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</si>
  <si>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</si>
  <si>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</si>
  <si>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</si>
  <si>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</si>
  <si>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</si>
  <si>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</si>
  <si>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</si>
  <si>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</si>
  <si>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</si>
  <si>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</si>
  <si>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</si>
  <si>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</si>
  <si>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</si>
  <si>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</si>
  <si>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</si>
  <si>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</si>
  <si>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</si>
  <si>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</si>
  <si>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</si>
  <si>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</si>
  <si>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</si>
  <si>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</si>
  <si>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</si>
  <si>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</si>
  <si>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</si>
  <si>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</si>
  <si>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</si>
  <si>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</si>
  <si>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</si>
  <si>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</si>
  <si>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</si>
  <si>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</si>
  <si>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</si>
  <si>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</si>
  <si>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</si>
  <si>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</si>
  <si>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</si>
  <si>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</si>
  <si>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</si>
  <si>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</si>
  <si>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</si>
  <si>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</si>
  <si>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</si>
  <si>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</si>
  <si>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</si>
  <si>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</si>
  <si>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</si>
  <si>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</si>
  <si>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</si>
  <si>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</si>
  <si>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</si>
  <si>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</si>
  <si>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</si>
  <si>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</si>
  <si>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</si>
  <si>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</si>
  <si>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</si>
  <si>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</si>
  <si>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</si>
  <si>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</si>
  <si>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</si>
  <si>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</si>
  <si>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</si>
  <si>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</si>
  <si>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</si>
  <si>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</si>
  <si>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</si>
  <si>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</si>
  <si>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</si>
  <si>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</si>
  <si>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</si>
  <si>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</si>
  <si>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</si>
  <si>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</si>
  <si>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</si>
  <si>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</si>
  <si>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</si>
  <si>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</si>
  <si>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</si>
  <si>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</si>
  <si>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</si>
  <si>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</si>
  <si>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</si>
  <si>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</si>
  <si>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</si>
  <si>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</si>
  <si>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</si>
  <si>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</si>
  <si>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</si>
  <si>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</si>
  <si>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</si>
  <si>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</si>
  <si>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</si>
  <si>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</si>
  <si>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</si>
  <si>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</si>
  <si>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</si>
  <si>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</si>
  <si>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</si>
  <si>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</si>
  <si>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</si>
  <si>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</si>
  <si>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</si>
  <si>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</si>
  <si>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</si>
  <si>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</si>
  <si>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</si>
  <si>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</si>
  <si>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</si>
  <si>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</si>
  <si>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</si>
  <si>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</si>
  <si>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</si>
  <si>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</si>
  <si>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</si>
  <si>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</si>
  <si>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</si>
  <si>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</si>
  <si>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</si>
  <si>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</si>
  <si>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</si>
  <si>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</si>
  <si>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</si>
  <si>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</si>
  <si>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</si>
  <si>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</si>
  <si>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</si>
  <si>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</si>
  <si>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</si>
  <si>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</si>
  <si>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</si>
  <si>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</si>
  <si>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</si>
  <si>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</si>
  <si>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</si>
  <si>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</si>
  <si>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</si>
  <si>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</si>
  <si>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</si>
  <si>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</si>
  <si>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</si>
  <si>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</si>
  <si>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</si>
  <si>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</si>
  <si>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</si>
  <si>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</si>
  <si>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</si>
  <si>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</si>
  <si>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</si>
  <si>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</si>
  <si>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</si>
  <si>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</si>
  <si>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</si>
  <si>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</si>
  <si>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</si>
  <si>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</si>
  <si>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</si>
  <si>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</si>
  <si>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</si>
  <si>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</si>
  <si>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</si>
  <si>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</si>
  <si>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</si>
  <si>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</si>
  <si>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</si>
  <si>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</si>
  <si>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</si>
  <si>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</si>
  <si>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</si>
  <si>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</si>
  <si>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</si>
  <si>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</si>
  <si>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</si>
  <si>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</si>
  <si>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</si>
  <si>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</si>
  <si>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</si>
  <si>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</si>
  <si>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</si>
  <si>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</si>
  <si>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</si>
  <si>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</si>
  <si>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</si>
  <si>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</si>
  <si>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</si>
  <si>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</si>
  <si>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</si>
  <si>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</si>
  <si>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</si>
  <si>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</si>
  <si>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</si>
  <si>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</si>
  <si>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</si>
  <si>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</si>
  <si>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</si>
  <si>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</si>
  <si>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</si>
  <si>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</si>
  <si>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</si>
  <si>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</si>
  <si>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</si>
  <si>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</si>
  <si>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</si>
  <si>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</si>
  <si>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</si>
  <si>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</si>
  <si>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</si>
  <si>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</si>
  <si>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</si>
  <si>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</si>
  <si>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</si>
  <si>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</si>
  <si>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</si>
  <si>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</si>
  <si>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</si>
  <si>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</si>
  <si>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</si>
  <si>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</si>
  <si>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</si>
  <si>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</si>
  <si>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</si>
  <si>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</si>
  <si>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</si>
  <si>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</si>
  <si>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</si>
  <si>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</si>
  <si>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</si>
  <si>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</si>
  <si>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</si>
  <si>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</si>
  <si>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</si>
  <si>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</si>
  <si>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</si>
  <si>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</si>
  <si>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</si>
  <si>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</si>
  <si>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</si>
  <si>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</si>
  <si>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</si>
  <si>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</si>
  <si>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</si>
  <si>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</si>
  <si>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</si>
  <si>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</si>
  <si>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</si>
  <si>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</si>
  <si>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</si>
  <si>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</si>
  <si>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</si>
  <si>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</si>
  <si>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</si>
  <si>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</si>
  <si>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</si>
  <si>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</si>
  <si>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</si>
  <si>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</si>
  <si>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</si>
  <si>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</si>
  <si>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</si>
  <si>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</si>
  <si>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</si>
  <si>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</si>
  <si>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</si>
  <si>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</si>
  <si>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</si>
  <si>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</si>
  <si>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</si>
  <si>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</si>
  <si>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</si>
  <si>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</si>
  <si>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</si>
  <si>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</si>
  <si>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</si>
  <si>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</si>
  <si>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</si>
  <si>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</si>
  <si>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</si>
  <si>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</si>
  <si>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</si>
  <si>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</si>
  <si>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</si>
  <si>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</si>
  <si>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</si>
  <si>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</si>
  <si>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</si>
  <si>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</si>
  <si>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</si>
  <si>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</si>
  <si>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</si>
  <si>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</si>
  <si>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</si>
  <si>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</si>
  <si>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</si>
  <si>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</si>
  <si>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</si>
  <si>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</si>
  <si>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</si>
  <si>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</si>
  <si>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</si>
  <si>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</si>
  <si>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</si>
  <si>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</si>
  <si>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</si>
  <si>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</si>
  <si>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</si>
  <si>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</si>
  <si>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</si>
  <si>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</si>
  <si>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</si>
  <si>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</si>
  <si>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</si>
  <si>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</si>
  <si>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</si>
  <si>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</si>
  <si>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</si>
  <si>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</si>
  <si>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</si>
  <si>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</si>
  <si>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</si>
  <si>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</si>
  <si>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</si>
  <si>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</si>
  <si>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</si>
  <si>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</si>
  <si>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</si>
  <si>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</si>
  <si>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</si>
  <si>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</si>
  <si>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</si>
  <si>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</si>
  <si>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</si>
  <si>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</si>
  <si>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</si>
  <si>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</si>
  <si>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</si>
  <si>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</si>
  <si>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</si>
  <si>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</si>
  <si>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</si>
  <si>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</si>
  <si>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</si>
  <si>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</si>
  <si>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</si>
  <si>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</si>
  <si>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</si>
  <si>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</si>
  <si>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</si>
  <si>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</si>
  <si>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</si>
  <si>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</si>
  <si>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</si>
  <si>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</si>
  <si>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</si>
  <si>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</si>
  <si>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</si>
  <si>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</si>
  <si>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</si>
  <si>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</si>
  <si>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</si>
  <si>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</si>
  <si>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</si>
  <si>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</si>
  <si>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</si>
  <si>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</si>
  <si>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</si>
  <si>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</si>
  <si>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</si>
  <si>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</si>
  <si>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</si>
  <si>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</si>
  <si>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</si>
  <si>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</si>
  <si>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</si>
  <si>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</si>
  <si>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</si>
  <si>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</si>
  <si>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</si>
  <si>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</si>
  <si>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</si>
  <si>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</si>
  <si>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</si>
  <si>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</si>
  <si>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</si>
  <si>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</si>
  <si>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</si>
  <si>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</si>
  <si>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</si>
  <si>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</si>
  <si>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</si>
  <si>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</si>
  <si>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</si>
  <si>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</si>
  <si>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</si>
  <si>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</si>
  <si>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</si>
  <si>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</si>
  <si>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</si>
  <si>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</si>
  <si>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</si>
  <si>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</si>
  <si>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</si>
  <si>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</si>
  <si>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</si>
  <si>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</si>
  <si>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</si>
  <si>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</si>
  <si>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</si>
  <si>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</si>
  <si>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</si>
  <si>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</si>
  <si>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</si>
  <si>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</si>
  <si>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</si>
  <si>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</si>
  <si>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</si>
  <si>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</si>
  <si>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</si>
  <si>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</si>
  <si>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</si>
  <si>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</si>
  <si>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</si>
  <si>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</si>
  <si>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</si>
  <si>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</si>
  <si>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</si>
  <si>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</si>
  <si>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</si>
  <si>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</si>
  <si>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</si>
  <si>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</si>
  <si>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</si>
  <si>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</si>
  <si>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</si>
  <si>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</si>
  <si>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</si>
  <si>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</si>
  <si>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</si>
  <si>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</si>
  <si>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</si>
  <si>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</si>
  <si>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</si>
  <si>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</si>
  <si>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</si>
  <si>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</si>
  <si>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</si>
  <si>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</si>
  <si>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</si>
  <si>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</si>
  <si>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</si>
  <si>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</si>
  <si>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</si>
  <si>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</si>
  <si>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</si>
  <si>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</si>
  <si>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</si>
  <si>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</si>
  <si>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</si>
  <si>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</si>
  <si>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</si>
  <si>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</si>
  <si>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</si>
  <si>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</si>
  <si>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</si>
  <si>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</si>
  <si>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</si>
  <si>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</si>
  <si>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</si>
  <si>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</si>
  <si>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</si>
  <si>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</si>
  <si>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</si>
  <si>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</si>
  <si>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</si>
  <si>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</si>
  <si>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</si>
  <si>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</si>
  <si>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</si>
  <si>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</si>
  <si>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</si>
  <si>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</si>
  <si>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</si>
  <si>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</si>
  <si>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</si>
  <si>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</si>
  <si>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</si>
  <si>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</si>
  <si>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</si>
  <si>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</si>
  <si>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</si>
  <si>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</si>
  <si>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</si>
  <si>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</si>
  <si>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</si>
  <si>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</si>
  <si>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</si>
  <si>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</si>
  <si>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</si>
  <si>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</si>
  <si>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</si>
  <si>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</si>
  <si>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</si>
  <si>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</si>
  <si>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</si>
  <si>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</si>
  <si>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</si>
  <si>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</si>
  <si>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</si>
  <si>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</si>
  <si>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</si>
  <si>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</si>
  <si>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</si>
  <si>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</si>
  <si>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</si>
  <si>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</si>
  <si>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</si>
  <si>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</si>
  <si>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</si>
  <si>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</si>
  <si>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</si>
  <si>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</si>
  <si>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</si>
  <si>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</si>
  <si>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</si>
  <si>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</si>
  <si>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</si>
  <si>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</si>
  <si>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</si>
  <si>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</si>
  <si>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</si>
  <si>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</si>
  <si>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</si>
  <si>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</si>
  <si>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</si>
  <si>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</si>
  <si>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</si>
  <si>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</si>
  <si>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</si>
  <si>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</si>
  <si>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</si>
  <si>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</si>
  <si>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</si>
  <si>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</si>
  <si>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</si>
  <si>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</si>
  <si>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</si>
  <si>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</si>
  <si>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</si>
  <si>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</si>
  <si>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</si>
  <si>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</si>
  <si>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</si>
  <si>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</si>
  <si>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</si>
  <si>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</si>
  <si>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</si>
  <si>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</si>
  <si>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</si>
  <si>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</si>
  <si>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</si>
  <si>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</si>
  <si>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</si>
  <si>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</si>
  <si>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</si>
  <si>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</si>
  <si>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</si>
  <si>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</si>
  <si>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</si>
  <si>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</si>
  <si>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</si>
  <si>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</si>
  <si>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</si>
  <si>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</si>
  <si>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</si>
  <si>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</si>
  <si>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</si>
  <si>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</si>
  <si>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</si>
  <si>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</si>
  <si>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</si>
  <si>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</si>
  <si>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</si>
  <si>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</si>
  <si>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</si>
  <si>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</si>
  <si>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</si>
  <si>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</si>
  <si>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</si>
  <si>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</si>
  <si>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</si>
  <si>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</si>
  <si>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</si>
  <si>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</si>
  <si>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</si>
  <si>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</si>
  <si>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</si>
  <si>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</si>
  <si>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</si>
  <si>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</si>
  <si>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</si>
  <si>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</si>
  <si>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</si>
  <si>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</si>
  <si>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</si>
  <si>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</si>
  <si>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</si>
  <si>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</si>
  <si>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</si>
  <si>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</si>
  <si>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</si>
  <si>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</si>
  <si>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</si>
  <si>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</si>
  <si>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</si>
  <si>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</si>
  <si>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</si>
  <si>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</si>
  <si>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</si>
  <si>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</si>
  <si>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</si>
  <si>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</si>
  <si>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</si>
  <si>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</si>
  <si>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</si>
  <si>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</si>
  <si>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</si>
  <si>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</si>
  <si>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</si>
  <si>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</si>
  <si>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</si>
  <si>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</si>
  <si>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</si>
  <si>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</si>
  <si>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</si>
  <si>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</si>
  <si>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</si>
  <si>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</si>
  <si>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</si>
  <si>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</si>
  <si>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</si>
  <si>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</si>
  <si>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</si>
  <si>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</si>
  <si>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</si>
  <si>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</si>
  <si>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</si>
  <si>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</si>
  <si>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</si>
  <si>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</si>
  <si>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</si>
  <si>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</si>
  <si>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</si>
  <si>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</si>
  <si>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</si>
  <si>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</si>
  <si>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</si>
  <si>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</si>
  <si>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</si>
  <si>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</si>
  <si>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</si>
  <si>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</si>
  <si>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</si>
  <si>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</si>
  <si>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</si>
  <si>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</si>
  <si>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</si>
  <si>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</si>
  <si>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</si>
  <si>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</si>
  <si>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</si>
  <si>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</si>
  <si>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</si>
  <si>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</si>
  <si>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</si>
  <si>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</si>
  <si>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</si>
  <si>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</si>
  <si>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</si>
  <si>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</si>
  <si>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</si>
  <si>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</si>
  <si>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</si>
  <si>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</si>
  <si>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</si>
  <si>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</si>
  <si>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</si>
  <si>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</si>
  <si>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</si>
  <si>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</si>
  <si>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</si>
  <si>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</si>
  <si>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</si>
  <si>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</si>
  <si>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</si>
  <si>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</si>
  <si>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</si>
  <si>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</si>
  <si>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</si>
  <si>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</si>
  <si>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</si>
  <si>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</si>
  <si>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</si>
  <si>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</si>
  <si>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</si>
  <si>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</si>
  <si>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</si>
  <si>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</si>
  <si>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</si>
  <si>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</si>
  <si>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</si>
  <si>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</si>
  <si>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</si>
  <si>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</si>
  <si>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</si>
  <si>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</si>
  <si>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</si>
  <si>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</si>
  <si>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</si>
  <si>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</si>
  <si>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</si>
  <si>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</si>
  <si>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</si>
  <si>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</si>
  <si>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</si>
  <si>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</si>
  <si>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</si>
  <si>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</si>
  <si>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</si>
  <si>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</si>
  <si>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</si>
  <si>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</si>
  <si>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</si>
  <si>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</si>
  <si>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</si>
  <si>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</si>
  <si>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</si>
  <si>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</si>
  <si>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</si>
  <si>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</si>
  <si>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</si>
  <si>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</si>
  <si>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</si>
  <si>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</si>
  <si>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</si>
  <si>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</si>
  <si>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</si>
  <si>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</si>
  <si>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</si>
  <si>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</si>
  <si>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</si>
  <si>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</si>
  <si>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</si>
  <si>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</si>
  <si>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</si>
  <si>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</si>
  <si>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</si>
  <si>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</si>
  <si>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</si>
  <si>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</si>
  <si>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</si>
  <si>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</si>
  <si>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</si>
  <si>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</si>
  <si>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</si>
  <si>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</si>
  <si>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</si>
  <si>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</si>
  <si>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</si>
  <si>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</si>
  <si>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</si>
  <si>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</si>
  <si>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</si>
  <si>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</si>
  <si>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</si>
  <si>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</si>
  <si>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</si>
  <si>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</si>
  <si>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</si>
  <si>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</si>
  <si>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</si>
  <si>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</si>
  <si>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</si>
  <si>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</si>
  <si>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</si>
  <si>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</si>
  <si>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</si>
  <si>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</si>
  <si>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</si>
  <si>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</si>
  <si>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</si>
  <si>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</si>
  <si>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</si>
  <si>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</si>
  <si>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</si>
  <si>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</si>
  <si>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</si>
  <si>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</si>
  <si>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</si>
  <si>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</si>
  <si>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</si>
  <si>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</si>
  <si>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</si>
  <si>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</si>
  <si>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</si>
  <si>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</si>
  <si>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</si>
  <si>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</si>
  <si>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</si>
  <si>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</si>
  <si>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</si>
  <si>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</si>
  <si>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</si>
  <si>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</si>
  <si>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</si>
  <si>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</si>
  <si>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</si>
  <si>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</si>
  <si>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</si>
  <si>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</si>
  <si>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</si>
  <si>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</si>
  <si>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</si>
  <si>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</si>
  <si>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</si>
  <si>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</si>
  <si>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</si>
  <si>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</si>
  <si>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</si>
  <si>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</si>
  <si>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</si>
  <si>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</si>
  <si>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</si>
  <si>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</si>
  <si>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</si>
  <si>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</si>
  <si>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</si>
  <si>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</si>
  <si>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</si>
  <si>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</si>
  <si>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</si>
  <si>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</si>
  <si>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</si>
  <si>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</si>
  <si>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</si>
  <si>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</si>
  <si>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</si>
  <si>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</si>
  <si>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</si>
  <si>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</si>
  <si>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</si>
  <si>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</si>
  <si>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</si>
  <si>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</si>
  <si>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</si>
  <si>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</si>
  <si>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</si>
  <si>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</si>
  <si>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</si>
  <si>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</si>
  <si>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</si>
  <si>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</si>
  <si>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</si>
  <si>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</si>
  <si>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</si>
  <si>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</si>
  <si>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</si>
  <si>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</si>
  <si>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</si>
  <si>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</si>
  <si>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</si>
  <si>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</si>
  <si>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</si>
  <si>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</si>
  <si>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</si>
  <si>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</si>
  <si>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</si>
  <si>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</si>
  <si>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</si>
  <si>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</si>
  <si>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</si>
  <si>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</si>
  <si>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</si>
  <si>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</si>
  <si>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</si>
  <si>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</si>
  <si>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</si>
  <si>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</si>
  <si>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</si>
  <si>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</si>
  <si>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</si>
  <si>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</si>
  <si>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</si>
  <si>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</si>
  <si>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</si>
  <si>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</si>
  <si>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</si>
  <si>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</si>
  <si>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</si>
  <si>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</si>
  <si>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</si>
  <si>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</si>
  <si>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</si>
  <si>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</si>
  <si>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</si>
  <si>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</si>
  <si>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</si>
  <si>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</si>
  <si>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</si>
  <si>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</si>
  <si>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</si>
  <si>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</si>
  <si>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</si>
  <si>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</si>
  <si>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</si>
  <si>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</si>
  <si>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</si>
  <si>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</si>
  <si>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</si>
  <si>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</si>
  <si>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</si>
  <si>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</si>
  <si>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</si>
  <si>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</si>
  <si>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</si>
  <si>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</si>
  <si>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</si>
  <si>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</si>
  <si>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</si>
  <si>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</si>
  <si>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</si>
  <si>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</si>
  <si>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</si>
  <si>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</si>
  <si>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</si>
  <si>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</si>
  <si>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</si>
  <si>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</si>
  <si>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</si>
  <si>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</si>
  <si>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</si>
  <si>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</si>
  <si>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</si>
  <si>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</si>
  <si>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</si>
  <si>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</si>
  <si>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</si>
  <si>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</si>
  <si>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</si>
  <si>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</si>
  <si>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</si>
  <si>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</si>
  <si>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</si>
  <si>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</si>
  <si>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</si>
  <si>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</si>
  <si>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</si>
  <si>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</si>
  <si>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</si>
  <si>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</si>
  <si>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</si>
  <si>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</si>
  <si>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</si>
  <si>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</si>
  <si>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</si>
  <si>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</si>
  <si>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</si>
  <si>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</si>
  <si>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</si>
  <si>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</si>
  <si>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</si>
  <si>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</si>
  <si>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</si>
  <si>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</si>
  <si>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</si>
  <si>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</si>
  <si>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</si>
  <si>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</si>
  <si>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</si>
  <si>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</si>
  <si>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</si>
  <si>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</si>
  <si>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</si>
  <si>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</si>
  <si>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</si>
  <si>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</si>
  <si>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</si>
  <si>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</si>
  <si>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</si>
  <si>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</si>
  <si>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</si>
  <si>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</si>
  <si>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</si>
  <si>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</si>
  <si>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</si>
  <si>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</si>
  <si>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</si>
  <si>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</si>
  <si>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</si>
  <si>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</si>
  <si>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</si>
  <si>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</si>
  <si>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</si>
  <si>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</si>
  <si>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</si>
  <si>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</si>
  <si>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</si>
  <si>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</si>
  <si>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</si>
  <si>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</si>
  <si>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</si>
  <si>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</si>
  <si>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</si>
  <si>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</si>
  <si>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</si>
  <si>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</si>
  <si>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</si>
  <si>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</si>
  <si>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</si>
  <si>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</si>
  <si>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</si>
  <si>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</si>
  <si>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</si>
  <si>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</si>
  <si>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</si>
  <si>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</si>
  <si>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</si>
  <si>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</si>
  <si>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</si>
  <si>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</si>
  <si>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</si>
  <si>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</si>
  <si>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</si>
  <si>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</si>
  <si>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</si>
  <si>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</si>
  <si>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</si>
  <si>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</si>
  <si>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</si>
  <si>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</si>
  <si>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</si>
  <si>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</si>
  <si>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</si>
  <si>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</si>
  <si>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</si>
  <si>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</si>
  <si>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</si>
  <si>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</si>
  <si>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</si>
  <si>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</si>
  <si>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</si>
  <si>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</si>
  <si>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</si>
  <si>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</si>
  <si>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</si>
  <si>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</si>
  <si>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</si>
  <si>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</si>
  <si>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</si>
  <si>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</si>
  <si>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</si>
  <si>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</si>
  <si>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</si>
  <si>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</si>
  <si>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</si>
  <si>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</si>
  <si>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</si>
  <si>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</si>
  <si>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</si>
  <si>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</si>
  <si>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</si>
  <si>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</si>
  <si>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</si>
  <si>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</si>
  <si>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</si>
  <si>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</si>
  <si>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</si>
  <si>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</si>
  <si>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</si>
  <si>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</si>
  <si>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</si>
  <si>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</si>
  <si>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</si>
  <si>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</si>
  <si>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</si>
  <si>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</si>
  <si>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</si>
  <si>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</si>
  <si>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</si>
  <si>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</si>
  <si>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</si>
  <si>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</si>
  <si>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</si>
  <si>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</si>
  <si>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</si>
  <si>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</si>
  <si>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</si>
  <si>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</si>
  <si>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</si>
  <si>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</si>
  <si>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</si>
  <si>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</si>
  <si>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</si>
  <si>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</si>
  <si>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</si>
  <si>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</si>
  <si>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</si>
  <si>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</si>
  <si>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</si>
  <si>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</si>
  <si>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</si>
  <si>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</si>
  <si>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</si>
  <si>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</si>
  <si>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</si>
  <si>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</si>
  <si>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</si>
  <si>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</si>
  <si>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</si>
  <si>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</si>
  <si>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</si>
  <si>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</si>
  <si>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</si>
  <si>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</si>
  <si>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</si>
  <si>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</si>
  <si>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</si>
  <si>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</si>
  <si>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</si>
  <si>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</si>
  <si>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</si>
  <si>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</si>
  <si>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</si>
  <si>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</si>
  <si>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</si>
  <si>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</si>
  <si>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</si>
  <si>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</si>
  <si>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</si>
  <si>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</si>
  <si>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</si>
  <si>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</si>
  <si>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</si>
  <si>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</si>
  <si>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</si>
  <si>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</si>
  <si>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</si>
  <si>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</si>
  <si>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</si>
  <si>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</si>
  <si>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</si>
  <si>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</si>
  <si>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</si>
  <si>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</si>
  <si>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</si>
  <si>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</si>
  <si>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</si>
  <si>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</si>
  <si>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</si>
  <si>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</si>
  <si>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</si>
  <si>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</si>
  <si>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</si>
  <si>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</si>
  <si>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</si>
  <si>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</si>
  <si>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</si>
  <si>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</si>
  <si>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</si>
  <si>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</si>
  <si>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</si>
  <si>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</si>
  <si>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</si>
  <si>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</si>
  <si>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</si>
  <si>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</si>
  <si>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</si>
  <si>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</si>
  <si>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</si>
  <si>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</si>
  <si>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</si>
  <si>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</si>
  <si>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</si>
  <si>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</si>
  <si>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</si>
  <si>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</si>
  <si>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</si>
  <si>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</si>
  <si>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</si>
  <si>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</si>
  <si>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</si>
  <si>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</si>
  <si>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</si>
  <si>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</si>
  <si>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</si>
  <si>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</si>
  <si>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</si>
  <si>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</si>
  <si>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</si>
  <si>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</si>
  <si>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</si>
  <si>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</si>
  <si>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</si>
  <si>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</si>
  <si>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</si>
  <si>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</si>
  <si>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</si>
  <si>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</si>
  <si>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</si>
  <si>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</si>
  <si>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</si>
  <si>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</si>
  <si>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</si>
  <si>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</si>
  <si>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</si>
  <si>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</si>
  <si>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</si>
  <si>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</si>
  <si>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</si>
  <si>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</si>
  <si>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</si>
  <si>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</si>
  <si>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</si>
  <si>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</si>
  <si>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</si>
  <si>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</si>
  <si>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</si>
  <si>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</si>
  <si>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</si>
  <si>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</si>
  <si>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</si>
  <si>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</si>
  <si>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</si>
  <si>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</si>
  <si>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</si>
  <si>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</si>
  <si>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</si>
  <si>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</si>
  <si>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</si>
  <si>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</si>
  <si>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</si>
  <si>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</si>
  <si>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</si>
  <si>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</si>
  <si>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</si>
  <si>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</si>
  <si>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</si>
  <si>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</si>
  <si>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</si>
  <si>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</si>
  <si>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</si>
  <si>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</si>
  <si>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</si>
  <si>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</si>
  <si>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</si>
  <si>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</si>
  <si>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</si>
  <si>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</si>
  <si>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</si>
  <si>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</si>
  <si>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</si>
  <si>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</si>
  <si>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</si>
  <si>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</si>
  <si>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</si>
  <si>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</si>
  <si>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</si>
  <si>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</si>
  <si>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</si>
  <si>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</si>
  <si>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</si>
  <si>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</si>
  <si>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</si>
  <si>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</si>
  <si>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</si>
  <si>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</si>
  <si>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</si>
  <si>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</si>
  <si>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</si>
  <si>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</si>
  <si>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</si>
  <si>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</si>
  <si>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</si>
  <si>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</si>
  <si>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</si>
  <si>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</si>
  <si>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</si>
  <si>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</si>
  <si>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</si>
  <si>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</si>
  <si>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</si>
  <si>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</si>
  <si>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</si>
  <si>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</si>
  <si>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</si>
  <si>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</si>
  <si>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</si>
  <si>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</si>
  <si>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</si>
  <si>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</si>
  <si>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</si>
  <si>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</si>
  <si>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</si>
  <si>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</si>
  <si>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</si>
  <si>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</si>
  <si>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</si>
  <si>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</si>
  <si>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</si>
  <si>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</si>
  <si>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</si>
  <si>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</si>
  <si>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</si>
  <si>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</si>
  <si>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</si>
  <si>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</si>
  <si>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</si>
  <si>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</si>
  <si>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</si>
  <si>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</si>
  <si>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</si>
  <si>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</si>
  <si>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</si>
  <si>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</si>
  <si>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</si>
  <si>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</si>
  <si>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</si>
  <si>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</si>
  <si>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</si>
  <si>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</si>
  <si>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</si>
  <si>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</si>
  <si>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</si>
  <si>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</si>
  <si>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</si>
  <si>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</si>
  <si>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</si>
  <si>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</si>
  <si>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</si>
  <si>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</si>
  <si>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</si>
  <si>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</si>
  <si>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</si>
  <si>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29/10/2024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</si>
</sst>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79402</v>
          </cell>
          <cell r="J3">
            <v>38379181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23356</v>
          </cell>
          <cell r="J4">
            <v>17785775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122491</v>
          </cell>
          <cell r="J5">
            <v>21594017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58013</v>
          </cell>
          <cell r="J6">
            <v>20251593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8375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348013</v>
          </cell>
          <cell r="J8">
            <v>162922133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46980</v>
          </cell>
          <cell r="J9">
            <v>119435533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90290</v>
          </cell>
          <cell r="J10">
            <v>68681279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48037</v>
          </cell>
          <cell r="J11">
            <v>152235002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31380</v>
          </cell>
          <cell r="J12">
            <v>10438280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17604</v>
          </cell>
          <cell r="J13">
            <v>28231037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8500</v>
          </cell>
          <cell r="J14">
            <v>53497619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90086</v>
          </cell>
          <cell r="J15">
            <v>21858759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1340</v>
          </cell>
          <cell r="J17">
            <v>12290950383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46466580</v>
          </cell>
          <cell r="J18">
            <v>38722150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22355950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27312</v>
          </cell>
          <cell r="H20">
            <v>7321074</v>
          </cell>
          <cell r="I20">
            <v>12668</v>
          </cell>
          <cell r="J20">
            <v>6968464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103650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1673016</v>
          </cell>
          <cell r="F22">
            <v>527155300</v>
          </cell>
          <cell r="G22">
            <v>1553524</v>
          </cell>
          <cell r="H22">
            <v>490805921</v>
          </cell>
          <cell r="I22">
            <v>1407165</v>
          </cell>
          <cell r="J22">
            <v>369429800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284637</v>
          </cell>
          <cell r="F23">
            <v>65052984</v>
          </cell>
          <cell r="G23">
            <v>268060</v>
          </cell>
          <cell r="H23">
            <v>57433396</v>
          </cell>
          <cell r="I23">
            <v>237406</v>
          </cell>
          <cell r="J23">
            <v>42922305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15230446</v>
          </cell>
          <cell r="I24">
            <v>7844</v>
          </cell>
          <cell r="J24">
            <v>12840241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133449</v>
          </cell>
          <cell r="H25">
            <v>42594180</v>
          </cell>
          <cell r="I25">
            <v>140860</v>
          </cell>
          <cell r="J25">
            <v>34640088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108120</v>
          </cell>
          <cell r="H26">
            <v>42788095</v>
          </cell>
          <cell r="I26">
            <v>112037</v>
          </cell>
          <cell r="J26">
            <v>33516176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78256</v>
          </cell>
          <cell r="H27">
            <v>36000283</v>
          </cell>
          <cell r="I27">
            <v>69992</v>
          </cell>
          <cell r="J27">
            <v>27849086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1328126</v>
          </cell>
          <cell r="J28">
            <v>1003300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342420</v>
          </cell>
          <cell r="H29">
            <v>137111843</v>
          </cell>
          <cell r="I29">
            <v>281977</v>
          </cell>
          <cell r="J29">
            <v>106816330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83864</v>
          </cell>
          <cell r="H30">
            <v>9066202</v>
          </cell>
          <cell r="I30">
            <v>102896</v>
          </cell>
          <cell r="J30">
            <v>7256617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54092</v>
          </cell>
          <cell r="H31">
            <v>17241429</v>
          </cell>
          <cell r="I31">
            <v>41647</v>
          </cell>
          <cell r="J31">
            <v>12605700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111080</v>
          </cell>
          <cell r="H32">
            <v>22869171</v>
          </cell>
          <cell r="I32">
            <v>88180</v>
          </cell>
          <cell r="J32">
            <v>19785749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4260400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289282</v>
          </cell>
          <cell r="H34">
            <v>133731343</v>
          </cell>
          <cell r="I34">
            <v>252415</v>
          </cell>
          <cell r="J34">
            <v>104377919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629400</v>
          </cell>
          <cell r="J35">
            <v>659916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19451348</v>
          </cell>
          <cell r="J36">
            <v>16221850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2340925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16574175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14824</v>
          </cell>
          <cell r="H39">
            <v>21152241</v>
          </cell>
          <cell r="I39">
            <v>6036</v>
          </cell>
          <cell r="J39">
            <v>17966403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7503650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2400</v>
          </cell>
          <cell r="J41">
            <v>3000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13115233</v>
          </cell>
          <cell r="I42">
            <v>9818</v>
          </cell>
          <cell r="J42">
            <v>10742549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409852</v>
          </cell>
          <cell r="F43">
            <v>78650896</v>
          </cell>
          <cell r="G43">
            <v>364099</v>
          </cell>
          <cell r="H43">
            <v>94386594</v>
          </cell>
          <cell r="I43">
            <v>325930</v>
          </cell>
          <cell r="J43">
            <v>74236112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181412</v>
          </cell>
          <cell r="H44">
            <v>49895919</v>
          </cell>
          <cell r="I44">
            <v>142244</v>
          </cell>
          <cell r="J44">
            <v>44323961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7890</v>
          </cell>
          <cell r="H45">
            <v>25133315</v>
          </cell>
          <cell r="I45">
            <v>4980</v>
          </cell>
          <cell r="J45">
            <v>13201068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31450</v>
          </cell>
          <cell r="H46">
            <v>37588066</v>
          </cell>
          <cell r="I46">
            <v>21422</v>
          </cell>
          <cell r="J46">
            <v>31478433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5471</v>
          </cell>
          <cell r="H47">
            <v>21198182</v>
          </cell>
          <cell r="I47">
            <v>1899</v>
          </cell>
          <cell r="J47">
            <v>17601112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177515</v>
          </cell>
          <cell r="F48">
            <v>31750399</v>
          </cell>
          <cell r="G48">
            <v>171300</v>
          </cell>
          <cell r="H48">
            <v>27178854</v>
          </cell>
          <cell r="I48">
            <v>134097</v>
          </cell>
          <cell r="J48">
            <v>19002798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96478</v>
          </cell>
          <cell r="H49">
            <v>5777693</v>
          </cell>
          <cell r="I49">
            <v>65392</v>
          </cell>
          <cell r="J49">
            <v>4534990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28559400</v>
          </cell>
          <cell r="J50">
            <v>23799500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41325</v>
          </cell>
          <cell r="H51">
            <v>148482124</v>
          </cell>
          <cell r="I51">
            <v>25026</v>
          </cell>
          <cell r="J51">
            <v>160433486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126739893</v>
          </cell>
          <cell r="I52">
            <v>3804</v>
          </cell>
          <cell r="J52">
            <v>105542153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295604</v>
          </cell>
          <cell r="H53">
            <v>52913620</v>
          </cell>
          <cell r="I53">
            <v>271694</v>
          </cell>
          <cell r="J53">
            <v>43299411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28771</v>
          </cell>
          <cell r="H54">
            <v>222956371</v>
          </cell>
          <cell r="I54">
            <v>8406</v>
          </cell>
          <cell r="J54">
            <v>190929929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54942</v>
          </cell>
          <cell r="H55">
            <v>108921558</v>
          </cell>
          <cell r="I55">
            <v>91830</v>
          </cell>
          <cell r="J55">
            <v>100066090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35680</v>
          </cell>
          <cell r="H56">
            <v>8694379</v>
          </cell>
          <cell r="I56">
            <v>11885</v>
          </cell>
          <cell r="J56">
            <v>7204084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618</v>
          </cell>
          <cell r="H57">
            <v>3758761</v>
          </cell>
          <cell r="I57">
            <v>216</v>
          </cell>
          <cell r="J57">
            <v>3142332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70111</v>
          </cell>
          <cell r="H58">
            <v>30743898</v>
          </cell>
          <cell r="I58">
            <v>64590</v>
          </cell>
          <cell r="J58">
            <v>25755785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16402</v>
          </cell>
          <cell r="H59">
            <v>18103722</v>
          </cell>
          <cell r="I59">
            <v>5440</v>
          </cell>
          <cell r="J59">
            <v>15643579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182593</v>
          </cell>
          <cell r="F60">
            <v>32160569</v>
          </cell>
          <cell r="G60">
            <v>170297</v>
          </cell>
          <cell r="H60">
            <v>29362810</v>
          </cell>
          <cell r="I60">
            <v>155326</v>
          </cell>
          <cell r="J60">
            <v>20902699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5246460</v>
          </cell>
          <cell r="J61">
            <v>5236103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66299</v>
          </cell>
          <cell r="H62">
            <v>14712262</v>
          </cell>
          <cell r="I62">
            <v>44790</v>
          </cell>
          <cell r="J62">
            <v>11002414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27621</v>
          </cell>
          <cell r="H63">
            <v>43567895</v>
          </cell>
          <cell r="I63">
            <v>25797</v>
          </cell>
          <cell r="J63">
            <v>34039737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200143</v>
          </cell>
          <cell r="H64">
            <v>42872746</v>
          </cell>
          <cell r="I64">
            <v>165109</v>
          </cell>
          <cell r="J64">
            <v>33218014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25215</v>
          </cell>
          <cell r="H65">
            <v>152668156</v>
          </cell>
          <cell r="I65">
            <v>25258</v>
          </cell>
          <cell r="J65">
            <v>122591227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6389012</v>
          </cell>
          <cell r="F66">
            <v>1327652016</v>
          </cell>
          <cell r="G66">
            <v>6384284</v>
          </cell>
          <cell r="H66">
            <v>1116613513</v>
          </cell>
          <cell r="I66">
            <v>5500076</v>
          </cell>
          <cell r="J66">
            <v>875613844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117384123</v>
          </cell>
          <cell r="I67">
            <v>216</v>
          </cell>
          <cell r="J67">
            <v>99089951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G68">
            <v>110</v>
          </cell>
          <cell r="H68">
            <v>51783936</v>
          </cell>
          <cell r="I68">
            <v>5</v>
          </cell>
          <cell r="J68">
            <v>43009264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4548500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25094</v>
          </cell>
          <cell r="H70">
            <v>3085684574</v>
          </cell>
          <cell r="I70">
            <v>29419</v>
          </cell>
          <cell r="J70">
            <v>2571202030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606431</v>
          </cell>
          <cell r="F71">
            <v>114134302</v>
          </cell>
          <cell r="G71">
            <v>629018</v>
          </cell>
          <cell r="H71">
            <v>107276250</v>
          </cell>
          <cell r="I71">
            <v>513383</v>
          </cell>
          <cell r="J71">
            <v>94964298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7008925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95950</v>
          </cell>
          <cell r="H73">
            <v>98543084</v>
          </cell>
          <cell r="I73">
            <v>84219</v>
          </cell>
          <cell r="J73">
            <v>89718746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115466</v>
          </cell>
          <cell r="H74">
            <v>73316259</v>
          </cell>
          <cell r="I74">
            <v>84694</v>
          </cell>
          <cell r="J74">
            <v>60562749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38616</v>
          </cell>
          <cell r="H75">
            <v>22522859</v>
          </cell>
          <cell r="I75">
            <v>32242</v>
          </cell>
          <cell r="J75">
            <v>18028940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36807</v>
          </cell>
          <cell r="H76">
            <v>9480786</v>
          </cell>
          <cell r="I76">
            <v>29304</v>
          </cell>
          <cell r="J76">
            <v>6999095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37229</v>
          </cell>
          <cell r="H77">
            <v>7425565</v>
          </cell>
          <cell r="I77">
            <v>37585</v>
          </cell>
          <cell r="J77">
            <v>7719179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8140</v>
          </cell>
          <cell r="H78">
            <v>67332574</v>
          </cell>
          <cell r="I78">
            <v>23045</v>
          </cell>
          <cell r="J78">
            <v>73318246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12820</v>
          </cell>
          <cell r="H79">
            <v>72243374</v>
          </cell>
          <cell r="I79">
            <v>15675</v>
          </cell>
          <cell r="J79">
            <v>63304433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92045214</v>
          </cell>
          <cell r="I80">
            <v>351</v>
          </cell>
          <cell r="J80">
            <v>79672414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14248</v>
          </cell>
          <cell r="H81">
            <v>30458402</v>
          </cell>
          <cell r="I81">
            <v>9116</v>
          </cell>
          <cell r="J81">
            <v>29074225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27277467</v>
          </cell>
          <cell r="J82">
            <v>22727225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38955</v>
          </cell>
          <cell r="F83">
            <v>29878635</v>
          </cell>
          <cell r="G83">
            <v>33470</v>
          </cell>
          <cell r="H83">
            <v>28658075</v>
          </cell>
          <cell r="I83">
            <v>15868</v>
          </cell>
          <cell r="J83">
            <v>33553590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19291</v>
          </cell>
          <cell r="H84">
            <v>10700449</v>
          </cell>
          <cell r="I84">
            <v>19611</v>
          </cell>
          <cell r="J84">
            <v>10236342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1160</v>
          </cell>
          <cell r="H85">
            <v>1017087</v>
          </cell>
          <cell r="I85">
            <v>986</v>
          </cell>
          <cell r="J85">
            <v>1024393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3120</v>
          </cell>
          <cell r="H86">
            <v>137598178</v>
          </cell>
          <cell r="I86">
            <v>2470</v>
          </cell>
          <cell r="J86">
            <v>133917591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147939</v>
          </cell>
          <cell r="H87">
            <v>96973828</v>
          </cell>
          <cell r="I87">
            <v>132027</v>
          </cell>
          <cell r="J87">
            <v>80169475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53508</v>
          </cell>
          <cell r="H88">
            <v>15904739</v>
          </cell>
          <cell r="I88">
            <v>21543</v>
          </cell>
          <cell r="J88">
            <v>13258488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134298</v>
          </cell>
          <cell r="F89">
            <v>24183333</v>
          </cell>
          <cell r="G89">
            <v>129603</v>
          </cell>
          <cell r="H89">
            <v>23714406</v>
          </cell>
          <cell r="I89">
            <v>117992</v>
          </cell>
          <cell r="J89">
            <v>17906806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965816486</v>
          </cell>
          <cell r="J90">
            <v>804907026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35655</v>
          </cell>
          <cell r="H91">
            <v>15926782</v>
          </cell>
          <cell r="I91">
            <v>24371</v>
          </cell>
          <cell r="J91">
            <v>12319406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894193</v>
          </cell>
          <cell r="F92">
            <v>336499277</v>
          </cell>
          <cell r="G92">
            <v>867154</v>
          </cell>
          <cell r="H92">
            <v>322685549</v>
          </cell>
          <cell r="I92">
            <v>793367</v>
          </cell>
          <cell r="J92">
            <v>258449365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38966</v>
          </cell>
          <cell r="H93">
            <v>69507519</v>
          </cell>
          <cell r="I93">
            <v>28679</v>
          </cell>
          <cell r="J93">
            <v>70410068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696382</v>
          </cell>
          <cell r="F94">
            <v>66456098</v>
          </cell>
          <cell r="G94">
            <v>653621</v>
          </cell>
          <cell r="H94">
            <v>64188205</v>
          </cell>
          <cell r="I94">
            <v>567760</v>
          </cell>
          <cell r="J94">
            <v>51128637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1269225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2953275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85488</v>
          </cell>
          <cell r="H97">
            <v>122711761</v>
          </cell>
          <cell r="I97">
            <v>76342</v>
          </cell>
          <cell r="J97">
            <v>100499366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69061</v>
          </cell>
          <cell r="H98">
            <v>47489902</v>
          </cell>
          <cell r="I98">
            <v>72858</v>
          </cell>
          <cell r="J98">
            <v>42641224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27488</v>
          </cell>
          <cell r="H99">
            <v>24547284</v>
          </cell>
          <cell r="I99">
            <v>22437</v>
          </cell>
          <cell r="J99">
            <v>22804396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30206</v>
          </cell>
          <cell r="H100">
            <v>40916174</v>
          </cell>
          <cell r="I100">
            <v>33115</v>
          </cell>
          <cell r="J100">
            <v>30914026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118847</v>
          </cell>
          <cell r="H101">
            <v>30001134</v>
          </cell>
          <cell r="I101">
            <v>81395</v>
          </cell>
          <cell r="J101">
            <v>23440291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653944</v>
          </cell>
          <cell r="F102">
            <v>2064812811</v>
          </cell>
          <cell r="G102">
            <v>601469</v>
          </cell>
          <cell r="H102">
            <v>1991582418</v>
          </cell>
          <cell r="I102">
            <v>451474</v>
          </cell>
          <cell r="J102">
            <v>1641726973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22949</v>
          </cell>
          <cell r="H103">
            <v>21014549</v>
          </cell>
          <cell r="I103">
            <v>20586</v>
          </cell>
          <cell r="J103">
            <v>17110335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120824</v>
          </cell>
          <cell r="H104">
            <v>43377970</v>
          </cell>
          <cell r="I104">
            <v>99472</v>
          </cell>
          <cell r="J104">
            <v>35279420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43348900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22895</v>
          </cell>
          <cell r="H106">
            <v>4747300</v>
          </cell>
          <cell r="I106">
            <v>34606</v>
          </cell>
          <cell r="J106">
            <v>4297277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9636</v>
          </cell>
          <cell r="H107">
            <v>26778488</v>
          </cell>
          <cell r="I107">
            <v>10854</v>
          </cell>
          <cell r="J107">
            <v>22450451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8078825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194180</v>
          </cell>
          <cell r="H109">
            <v>73269421</v>
          </cell>
          <cell r="I109">
            <v>165761</v>
          </cell>
          <cell r="J109">
            <v>60714060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26625</v>
          </cell>
          <cell r="H110">
            <v>11820158</v>
          </cell>
          <cell r="I110">
            <v>21950</v>
          </cell>
          <cell r="J110">
            <v>11466697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15109343610</v>
          </cell>
          <cell r="J111">
            <v>12590314155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12439</v>
          </cell>
          <cell r="H112">
            <v>23421006</v>
          </cell>
          <cell r="I112">
            <v>7250</v>
          </cell>
          <cell r="J112">
            <v>19318282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55890</v>
          </cell>
          <cell r="H113">
            <v>192381317</v>
          </cell>
          <cell r="I113">
            <v>36874</v>
          </cell>
          <cell r="J113">
            <v>161998390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9191775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67939</v>
          </cell>
          <cell r="H115">
            <v>31120363</v>
          </cell>
          <cell r="I115">
            <v>62996</v>
          </cell>
          <cell r="J115">
            <v>24756125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74956</v>
          </cell>
          <cell r="H116">
            <v>41431939</v>
          </cell>
          <cell r="I116">
            <v>51816</v>
          </cell>
          <cell r="J116">
            <v>33034652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12488</v>
          </cell>
          <cell r="H117">
            <v>69789838</v>
          </cell>
          <cell r="I117">
            <v>20222</v>
          </cell>
          <cell r="J117">
            <v>57143773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447559</v>
          </cell>
          <cell r="H118">
            <v>227051090</v>
          </cell>
          <cell r="I118">
            <v>442494</v>
          </cell>
          <cell r="J118">
            <v>176193351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10417740</v>
          </cell>
          <cell r="J119">
            <v>8681450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622695</v>
          </cell>
          <cell r="H120">
            <v>146948151</v>
          </cell>
          <cell r="I120">
            <v>554100</v>
          </cell>
          <cell r="J120">
            <v>123299085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58934</v>
          </cell>
          <cell r="H121">
            <v>24543600</v>
          </cell>
          <cell r="I121">
            <v>63075</v>
          </cell>
          <cell r="J121">
            <v>18345929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30019</v>
          </cell>
          <cell r="H122">
            <v>23696096</v>
          </cell>
          <cell r="I122">
            <v>26854</v>
          </cell>
          <cell r="J122">
            <v>23384830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38005050</v>
          </cell>
          <cell r="I123">
            <v>100</v>
          </cell>
          <cell r="J123">
            <v>31669875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6171247</v>
          </cell>
          <cell r="J124">
            <v>5828228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25107</v>
          </cell>
          <cell r="H125">
            <v>2820303</v>
          </cell>
          <cell r="I125">
            <v>24437</v>
          </cell>
          <cell r="J125">
            <v>2303286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30673</v>
          </cell>
          <cell r="H126">
            <v>434862006</v>
          </cell>
          <cell r="I126">
            <v>35510</v>
          </cell>
          <cell r="J126">
            <v>358190855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G127">
            <v>2619</v>
          </cell>
          <cell r="H127">
            <v>6199709</v>
          </cell>
          <cell r="I127">
            <v>1602</v>
          </cell>
          <cell r="J127">
            <v>5560126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18623011</v>
          </cell>
          <cell r="J128">
            <v>29108297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53725</v>
          </cell>
          <cell r="H130">
            <v>94184532</v>
          </cell>
          <cell r="I130">
            <v>50647</v>
          </cell>
          <cell r="J130">
            <v>76248885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6273525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6503975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15747090</v>
          </cell>
          <cell r="J133">
            <v>13122575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124663</v>
          </cell>
          <cell r="H134">
            <v>42200544</v>
          </cell>
          <cell r="I134">
            <v>120694</v>
          </cell>
          <cell r="J134">
            <v>39470640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13561</v>
          </cell>
          <cell r="H135">
            <v>20444650</v>
          </cell>
          <cell r="I135">
            <v>12166</v>
          </cell>
          <cell r="J135">
            <v>13813368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9827650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5997775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125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59203050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19373390</v>
          </cell>
          <cell r="J140">
            <v>11740325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118355</v>
          </cell>
          <cell r="H141">
            <v>34236522</v>
          </cell>
          <cell r="I141">
            <v>84323</v>
          </cell>
          <cell r="J141">
            <v>25695711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60736</v>
          </cell>
          <cell r="H142">
            <v>18140287</v>
          </cell>
          <cell r="I142">
            <v>71343</v>
          </cell>
          <cell r="J142">
            <v>16498751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78784</v>
          </cell>
          <cell r="H143">
            <v>24421333</v>
          </cell>
          <cell r="I143">
            <v>61882</v>
          </cell>
          <cell r="J143">
            <v>17104735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22375</v>
          </cell>
          <cell r="H144">
            <v>83469967</v>
          </cell>
          <cell r="I144">
            <v>14739</v>
          </cell>
          <cell r="J144">
            <v>67461200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37946</v>
          </cell>
          <cell r="H145">
            <v>27094775</v>
          </cell>
          <cell r="I145">
            <v>38629</v>
          </cell>
          <cell r="J145">
            <v>21187716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11775</v>
          </cell>
          <cell r="H146">
            <v>52753658</v>
          </cell>
          <cell r="I146">
            <v>24891</v>
          </cell>
          <cell r="J146">
            <v>46192203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50163</v>
          </cell>
          <cell r="H147">
            <v>69257274</v>
          </cell>
          <cell r="I147">
            <v>31825</v>
          </cell>
          <cell r="J147">
            <v>57588246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92015</v>
          </cell>
          <cell r="H148">
            <v>227040377</v>
          </cell>
          <cell r="I148">
            <v>100769</v>
          </cell>
          <cell r="J148">
            <v>176473767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47925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6036875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101151</v>
          </cell>
          <cell r="H151">
            <v>16339965</v>
          </cell>
          <cell r="I151">
            <v>84169</v>
          </cell>
          <cell r="J151">
            <v>12278532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2492100</v>
          </cell>
          <cell r="J152">
            <v>2076750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34892</v>
          </cell>
          <cell r="H153">
            <v>54081864</v>
          </cell>
          <cell r="I153">
            <v>30763</v>
          </cell>
          <cell r="J153">
            <v>39257942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32068575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107933</v>
          </cell>
          <cell r="H155">
            <v>16397384</v>
          </cell>
          <cell r="I155">
            <v>128218</v>
          </cell>
          <cell r="J155">
            <v>28292743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268</v>
          </cell>
          <cell r="H156">
            <v>11334190402</v>
          </cell>
          <cell r="I156">
            <v>1306</v>
          </cell>
          <cell r="J156">
            <v>9387522515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18083250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102562154</v>
          </cell>
          <cell r="J158">
            <v>91457616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20994025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2206517</v>
          </cell>
          <cell r="I160">
            <v>330</v>
          </cell>
          <cell r="J160">
            <v>1810536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6243500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23357</v>
          </cell>
          <cell r="H162">
            <v>11280647</v>
          </cell>
          <cell r="I162">
            <v>13690</v>
          </cell>
          <cell r="J162">
            <v>9408306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277171410</v>
          </cell>
          <cell r="J163">
            <v>230976175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45425</v>
          </cell>
          <cell r="H164">
            <v>21849111</v>
          </cell>
          <cell r="I164">
            <v>43682</v>
          </cell>
          <cell r="J164">
            <v>19290779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37404925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44803</v>
          </cell>
          <cell r="H166">
            <v>13178236</v>
          </cell>
          <cell r="I166">
            <v>27115</v>
          </cell>
          <cell r="J166">
            <v>10535351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115683</v>
          </cell>
          <cell r="H167">
            <v>204313834</v>
          </cell>
          <cell r="I167">
            <v>112812</v>
          </cell>
          <cell r="J167">
            <v>186037124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2097945</v>
          </cell>
          <cell r="J168">
            <v>2906775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42769150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44889</v>
          </cell>
          <cell r="H170">
            <v>26487643</v>
          </cell>
          <cell r="I170">
            <v>59948</v>
          </cell>
          <cell r="J170">
            <v>42668666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19485</v>
          </cell>
          <cell r="H171">
            <v>28653053</v>
          </cell>
          <cell r="I171">
            <v>15884</v>
          </cell>
          <cell r="J171">
            <v>23818763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151176</v>
          </cell>
          <cell r="H172">
            <v>89663237</v>
          </cell>
          <cell r="I172">
            <v>141886</v>
          </cell>
          <cell r="J172">
            <v>77114786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7855</v>
          </cell>
          <cell r="H173">
            <v>79497317</v>
          </cell>
          <cell r="I173">
            <v>1758</v>
          </cell>
          <cell r="J173">
            <v>66700138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84022</v>
          </cell>
          <cell r="H174">
            <v>12025514</v>
          </cell>
          <cell r="I174">
            <v>105845</v>
          </cell>
          <cell r="J174">
            <v>10194660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84881</v>
          </cell>
          <cell r="H175">
            <v>10964717</v>
          </cell>
          <cell r="I175">
            <v>53456</v>
          </cell>
          <cell r="J175">
            <v>9874742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7955</v>
          </cell>
          <cell r="H176">
            <v>124637888</v>
          </cell>
          <cell r="I176">
            <v>3167</v>
          </cell>
          <cell r="J176">
            <v>105553297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12619440</v>
          </cell>
          <cell r="J177">
            <v>10516200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70384</v>
          </cell>
          <cell r="H178">
            <v>24257811</v>
          </cell>
          <cell r="I178">
            <v>54531</v>
          </cell>
          <cell r="J178">
            <v>19179395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145500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1506800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60931</v>
          </cell>
          <cell r="H181">
            <v>34238359</v>
          </cell>
          <cell r="I181">
            <v>64879</v>
          </cell>
          <cell r="J181">
            <v>28446796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39411275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3617475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8652</v>
          </cell>
          <cell r="H185">
            <v>43521129</v>
          </cell>
          <cell r="I185">
            <v>14290</v>
          </cell>
          <cell r="J185">
            <v>35686350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6364775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5641</v>
          </cell>
          <cell r="H187">
            <v>42622995</v>
          </cell>
          <cell r="I187">
            <v>1859</v>
          </cell>
          <cell r="J187">
            <v>35442533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1509775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63943</v>
          </cell>
          <cell r="H189">
            <v>58531092</v>
          </cell>
          <cell r="I189">
            <v>11729</v>
          </cell>
          <cell r="J189">
            <v>47834724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53135728</v>
          </cell>
          <cell r="I190">
            <v>3861</v>
          </cell>
          <cell r="J190">
            <v>45541902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13375</v>
          </cell>
          <cell r="H191">
            <v>49100331</v>
          </cell>
          <cell r="I191">
            <v>29827</v>
          </cell>
          <cell r="J191">
            <v>61642085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39573</v>
          </cell>
          <cell r="H192">
            <v>27867950</v>
          </cell>
          <cell r="I192">
            <v>42803</v>
          </cell>
          <cell r="J192">
            <v>22475335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118877</v>
          </cell>
          <cell r="H193">
            <v>41327981</v>
          </cell>
          <cell r="I193">
            <v>116496</v>
          </cell>
          <cell r="J193">
            <v>39995905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11180</v>
          </cell>
          <cell r="H194">
            <v>1001739234</v>
          </cell>
          <cell r="I194">
            <v>11505</v>
          </cell>
          <cell r="J194">
            <v>834583835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19537184</v>
          </cell>
          <cell r="J195">
            <v>17038931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1284665</v>
          </cell>
          <cell r="H196">
            <v>239185453</v>
          </cell>
          <cell r="I196">
            <v>1096604</v>
          </cell>
          <cell r="J196">
            <v>182665244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14486</v>
          </cell>
          <cell r="H197">
            <v>14970633</v>
          </cell>
          <cell r="I197">
            <v>1070</v>
          </cell>
          <cell r="J197">
            <v>12370160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108511</v>
          </cell>
          <cell r="H198">
            <v>28431198</v>
          </cell>
          <cell r="I198">
            <v>81541</v>
          </cell>
          <cell r="J198">
            <v>22942166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1951</v>
          </cell>
          <cell r="H199">
            <v>1583713</v>
          </cell>
          <cell r="I199">
            <v>4215</v>
          </cell>
          <cell r="J199">
            <v>1243178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158642</v>
          </cell>
          <cell r="H200">
            <v>72045599</v>
          </cell>
          <cell r="I200">
            <v>103880</v>
          </cell>
          <cell r="J200">
            <v>58583006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5000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77959</v>
          </cell>
          <cell r="H202">
            <v>51262589</v>
          </cell>
          <cell r="I202">
            <v>59877</v>
          </cell>
          <cell r="J202">
            <v>40837227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8491850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81226</v>
          </cell>
          <cell r="H204">
            <v>54127608</v>
          </cell>
          <cell r="I204">
            <v>94550</v>
          </cell>
          <cell r="J204">
            <v>29861141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58572</v>
          </cell>
          <cell r="H205">
            <v>8903121</v>
          </cell>
          <cell r="I205">
            <v>62102</v>
          </cell>
          <cell r="J205">
            <v>8495649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56234</v>
          </cell>
          <cell r="H206">
            <v>14714441</v>
          </cell>
          <cell r="I206">
            <v>46487</v>
          </cell>
          <cell r="J206">
            <v>11192097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50920</v>
          </cell>
          <cell r="F207">
            <v>8680052</v>
          </cell>
          <cell r="G207">
            <v>43740</v>
          </cell>
          <cell r="H207">
            <v>7126477</v>
          </cell>
          <cell r="I207">
            <v>30370</v>
          </cell>
          <cell r="J207">
            <v>4956158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1807</v>
          </cell>
          <cell r="H208">
            <v>9772274</v>
          </cell>
          <cell r="I208">
            <v>1135</v>
          </cell>
          <cell r="J208">
            <v>8146077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67369950</v>
          </cell>
          <cell r="J209">
            <v>56141625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50999</v>
          </cell>
          <cell r="H210">
            <v>13142408</v>
          </cell>
          <cell r="I210">
            <v>10031</v>
          </cell>
          <cell r="J210">
            <v>10040237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13806725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951184</v>
          </cell>
          <cell r="H212">
            <v>111120635</v>
          </cell>
          <cell r="I212">
            <v>841036</v>
          </cell>
          <cell r="J212">
            <v>111699076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4792825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7769775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28642</v>
          </cell>
          <cell r="H216">
            <v>16752915</v>
          </cell>
          <cell r="I216">
            <v>27567</v>
          </cell>
          <cell r="J216">
            <v>18139443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171697</v>
          </cell>
          <cell r="F217">
            <v>38804933</v>
          </cell>
          <cell r="G217">
            <v>190617</v>
          </cell>
          <cell r="H217">
            <v>41675600</v>
          </cell>
          <cell r="I217">
            <v>155618</v>
          </cell>
          <cell r="J217">
            <v>32161073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6431255</v>
          </cell>
          <cell r="I218">
            <v>8095</v>
          </cell>
          <cell r="J218">
            <v>6357207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44464</v>
          </cell>
          <cell r="H219">
            <v>56418460</v>
          </cell>
          <cell r="I219">
            <v>25095</v>
          </cell>
          <cell r="J219">
            <v>46333164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32245625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2982</v>
          </cell>
          <cell r="H221">
            <v>36583224</v>
          </cell>
          <cell r="I221">
            <v>2931</v>
          </cell>
          <cell r="J221">
            <v>30950646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11704850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11526</v>
          </cell>
          <cell r="H223">
            <v>42833726</v>
          </cell>
          <cell r="I223">
            <v>12452</v>
          </cell>
          <cell r="J223">
            <v>35526074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179593</v>
          </cell>
          <cell r="H224">
            <v>105573146</v>
          </cell>
          <cell r="I224">
            <v>161317</v>
          </cell>
          <cell r="J224">
            <v>92018824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21852120</v>
          </cell>
          <cell r="J225">
            <v>18210100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30324675</v>
          </cell>
          <cell r="J226">
            <v>26307445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13689933</v>
          </cell>
          <cell r="J227">
            <v>10837235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658331</v>
          </cell>
          <cell r="H228">
            <v>61314714</v>
          </cell>
          <cell r="I228">
            <v>560726</v>
          </cell>
          <cell r="J228">
            <v>41040955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28557450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5294</v>
          </cell>
          <cell r="H230">
            <v>8756941</v>
          </cell>
          <cell r="I230">
            <v>21030</v>
          </cell>
          <cell r="J230">
            <v>1330991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1825</v>
          </cell>
          <cell r="H231">
            <v>65468272</v>
          </cell>
          <cell r="I231">
            <v>6610</v>
          </cell>
          <cell r="J231">
            <v>56081649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1595050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95111</v>
          </cell>
          <cell r="H233">
            <v>81315366</v>
          </cell>
          <cell r="I233">
            <v>80697</v>
          </cell>
          <cell r="J233">
            <v>65463621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11681425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26281</v>
          </cell>
          <cell r="H235">
            <v>42303796</v>
          </cell>
          <cell r="I235">
            <v>24918</v>
          </cell>
          <cell r="J235">
            <v>35350189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182432</v>
          </cell>
          <cell r="H236">
            <v>19800626</v>
          </cell>
          <cell r="I236">
            <v>124049</v>
          </cell>
          <cell r="J236">
            <v>14601397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22219</v>
          </cell>
          <cell r="H237">
            <v>2789115</v>
          </cell>
          <cell r="I237">
            <v>16069</v>
          </cell>
          <cell r="J237">
            <v>3108210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109776900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47202</v>
          </cell>
          <cell r="H239">
            <v>37097291</v>
          </cell>
          <cell r="I239">
            <v>38929</v>
          </cell>
          <cell r="J239">
            <v>31939814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50977</v>
          </cell>
          <cell r="H240">
            <v>79132398</v>
          </cell>
          <cell r="I240">
            <v>41679</v>
          </cell>
          <cell r="J240">
            <v>66816280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164063</v>
          </cell>
          <cell r="H241">
            <v>1040649795</v>
          </cell>
          <cell r="I241">
            <v>37133</v>
          </cell>
          <cell r="J241">
            <v>867340777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74992</v>
          </cell>
          <cell r="H242">
            <v>142977628</v>
          </cell>
          <cell r="I242">
            <v>47252</v>
          </cell>
          <cell r="J242">
            <v>115705444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213200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104741</v>
          </cell>
          <cell r="H244">
            <v>53736743</v>
          </cell>
          <cell r="I244">
            <v>118913</v>
          </cell>
          <cell r="J244">
            <v>41984473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14806</v>
          </cell>
          <cell r="H245">
            <v>3207687</v>
          </cell>
          <cell r="I245">
            <v>5314</v>
          </cell>
          <cell r="J245">
            <v>2545086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25612</v>
          </cell>
          <cell r="H246">
            <v>67042330</v>
          </cell>
          <cell r="I246">
            <v>18557</v>
          </cell>
          <cell r="J246">
            <v>54786581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62665475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13246</v>
          </cell>
          <cell r="H248">
            <v>69225967</v>
          </cell>
          <cell r="I248">
            <v>5914</v>
          </cell>
          <cell r="J248">
            <v>57467193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807</v>
          </cell>
          <cell r="H249">
            <v>42877941</v>
          </cell>
          <cell r="I249">
            <v>9420</v>
          </cell>
          <cell r="J249">
            <v>35662119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28491</v>
          </cell>
          <cell r="H250">
            <v>22421035</v>
          </cell>
          <cell r="I250">
            <v>26727</v>
          </cell>
          <cell r="J250">
            <v>19323424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11606650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47808900</v>
          </cell>
          <cell r="J252">
            <v>39840750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93562</v>
          </cell>
          <cell r="H253">
            <v>15627092</v>
          </cell>
          <cell r="I253">
            <v>87588</v>
          </cell>
          <cell r="J253">
            <v>11944893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12993</v>
          </cell>
          <cell r="H254">
            <v>106232703</v>
          </cell>
          <cell r="I254">
            <v>1326</v>
          </cell>
          <cell r="J254">
            <v>88421122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19458</v>
          </cell>
          <cell r="H255">
            <v>10620036</v>
          </cell>
          <cell r="I255">
            <v>902</v>
          </cell>
          <cell r="J255">
            <v>8678200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157525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16527478</v>
          </cell>
          <cell r="J257">
            <v>13772825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2133</v>
          </cell>
          <cell r="H258">
            <v>86156262</v>
          </cell>
          <cell r="J258">
            <v>71764000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3950</v>
          </cell>
          <cell r="H259">
            <v>13306503</v>
          </cell>
          <cell r="I259">
            <v>5</v>
          </cell>
          <cell r="J259">
            <v>7706763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16555</v>
          </cell>
          <cell r="H260">
            <v>12856003</v>
          </cell>
          <cell r="I260">
            <v>7973</v>
          </cell>
          <cell r="J260">
            <v>9540891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38843850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15990</v>
          </cell>
          <cell r="H262">
            <v>27727414</v>
          </cell>
          <cell r="I262">
            <v>4946</v>
          </cell>
          <cell r="J262">
            <v>21556282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5585</v>
          </cell>
          <cell r="H263">
            <v>7716079</v>
          </cell>
          <cell r="I263">
            <v>5831</v>
          </cell>
          <cell r="J263">
            <v>7424325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107134</v>
          </cell>
          <cell r="H264">
            <v>10373638</v>
          </cell>
          <cell r="I264">
            <v>85779</v>
          </cell>
          <cell r="J264">
            <v>7440134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84944</v>
          </cell>
          <cell r="H265">
            <v>38289937</v>
          </cell>
          <cell r="I265">
            <v>78965</v>
          </cell>
          <cell r="J265">
            <v>30379883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48906925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54936</v>
          </cell>
          <cell r="H267">
            <v>835975772</v>
          </cell>
          <cell r="I267">
            <v>63782</v>
          </cell>
          <cell r="J267">
            <v>699887983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7405</v>
          </cell>
          <cell r="H268">
            <v>4409379</v>
          </cell>
          <cell r="I268">
            <v>5341</v>
          </cell>
          <cell r="J268">
            <v>3522809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451205</v>
          </cell>
          <cell r="H269">
            <v>162005747</v>
          </cell>
          <cell r="I269">
            <v>383469</v>
          </cell>
          <cell r="J269">
            <v>152830614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125528</v>
          </cell>
          <cell r="H270">
            <v>32742176</v>
          </cell>
          <cell r="I270">
            <v>87201</v>
          </cell>
          <cell r="J270">
            <v>25369251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73697</v>
          </cell>
          <cell r="H271">
            <v>7830660</v>
          </cell>
          <cell r="I271">
            <v>81556</v>
          </cell>
          <cell r="J271">
            <v>6504009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26883</v>
          </cell>
          <cell r="H272">
            <v>25860279</v>
          </cell>
          <cell r="I272">
            <v>26219</v>
          </cell>
          <cell r="J272">
            <v>22442821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19798</v>
          </cell>
          <cell r="H273">
            <v>49793313</v>
          </cell>
          <cell r="I273">
            <v>28038</v>
          </cell>
          <cell r="J273">
            <v>40875275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7026</v>
          </cell>
          <cell r="H274">
            <v>228762752</v>
          </cell>
          <cell r="I274">
            <v>1133</v>
          </cell>
          <cell r="J274">
            <v>190500614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46242</v>
          </cell>
          <cell r="H275">
            <v>6274870</v>
          </cell>
          <cell r="I275">
            <v>50785</v>
          </cell>
          <cell r="J275">
            <v>5532073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97580</v>
          </cell>
          <cell r="H276">
            <v>384900867</v>
          </cell>
          <cell r="I276">
            <v>85150</v>
          </cell>
          <cell r="J276">
            <v>321171246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926415</v>
          </cell>
          <cell r="H277">
            <v>164924832</v>
          </cell>
          <cell r="I277">
            <v>762074</v>
          </cell>
          <cell r="J277">
            <v>119233300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40909</v>
          </cell>
          <cell r="H278">
            <v>34581675</v>
          </cell>
          <cell r="I278">
            <v>39436</v>
          </cell>
          <cell r="J278">
            <v>26461507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28514</v>
          </cell>
          <cell r="H279">
            <v>51391682</v>
          </cell>
          <cell r="I279">
            <v>21613</v>
          </cell>
          <cell r="J279">
            <v>41941828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104116650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5705</v>
          </cell>
          <cell r="H281">
            <v>55868667</v>
          </cell>
          <cell r="I281">
            <v>2600</v>
          </cell>
          <cell r="J281">
            <v>46485485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8848</v>
          </cell>
          <cell r="H282">
            <v>17374685</v>
          </cell>
          <cell r="I282">
            <v>9678</v>
          </cell>
          <cell r="J282">
            <v>16479936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6643250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25683120</v>
          </cell>
          <cell r="J284">
            <v>21324210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21310890</v>
          </cell>
          <cell r="J285">
            <v>17642075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16062540</v>
          </cell>
          <cell r="I286">
            <v>12894</v>
          </cell>
          <cell r="J286">
            <v>13995936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60816</v>
          </cell>
          <cell r="H287">
            <v>18766081</v>
          </cell>
          <cell r="I287">
            <v>56898</v>
          </cell>
          <cell r="J287">
            <v>14772677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1292100</v>
          </cell>
          <cell r="J288">
            <v>1076750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23105422</v>
          </cell>
          <cell r="J289">
            <v>20702525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25402950</v>
          </cell>
          <cell r="J291">
            <v>21169125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64844400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1188250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12216975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21703881</v>
          </cell>
          <cell r="J295">
            <v>18086550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77906</v>
          </cell>
          <cell r="H296">
            <v>7397621</v>
          </cell>
          <cell r="I296">
            <v>36290</v>
          </cell>
          <cell r="J296">
            <v>4929155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19132</v>
          </cell>
          <cell r="H297">
            <v>8133632</v>
          </cell>
          <cell r="I297">
            <v>26530</v>
          </cell>
          <cell r="J297">
            <v>10117819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1650000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23947</v>
          </cell>
          <cell r="H299">
            <v>23528009</v>
          </cell>
          <cell r="I299">
            <v>26499</v>
          </cell>
          <cell r="J299">
            <v>20677390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74932</v>
          </cell>
          <cell r="H300">
            <v>6602231</v>
          </cell>
          <cell r="I300">
            <v>44389</v>
          </cell>
          <cell r="J300">
            <v>4598364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1605825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613275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7200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2765650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11234</v>
          </cell>
          <cell r="H305">
            <v>151880304</v>
          </cell>
          <cell r="I305">
            <v>5163</v>
          </cell>
          <cell r="J305">
            <v>126331300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55038575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293618</v>
          </cell>
          <cell r="H307">
            <v>68278020</v>
          </cell>
          <cell r="I307">
            <v>250898</v>
          </cell>
          <cell r="J307">
            <v>59372542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8624425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9249</v>
          </cell>
          <cell r="H309">
            <v>3887489</v>
          </cell>
          <cell r="I309">
            <v>3075</v>
          </cell>
          <cell r="J309">
            <v>3097865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47301300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604083</v>
          </cell>
          <cell r="H311">
            <v>218020312</v>
          </cell>
          <cell r="I311">
            <v>495583</v>
          </cell>
          <cell r="J311">
            <v>171046801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25661250</v>
          </cell>
          <cell r="I313">
            <v>90</v>
          </cell>
          <cell r="J313">
            <v>23255293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258072</v>
          </cell>
          <cell r="H314">
            <v>69065200</v>
          </cell>
          <cell r="I314">
            <v>242275</v>
          </cell>
          <cell r="J314">
            <v>68573632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14415</v>
          </cell>
          <cell r="H315">
            <v>32367643</v>
          </cell>
          <cell r="I315">
            <v>24274</v>
          </cell>
          <cell r="J315">
            <v>26371939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22944025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1677</v>
          </cell>
          <cell r="H317">
            <v>18527545</v>
          </cell>
          <cell r="I317">
            <v>1092</v>
          </cell>
          <cell r="J317">
            <v>14749674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39363</v>
          </cell>
          <cell r="H318">
            <v>13424399</v>
          </cell>
          <cell r="I318">
            <v>42158</v>
          </cell>
          <cell r="J318">
            <v>14074031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154344</v>
          </cell>
          <cell r="H319">
            <v>138071812</v>
          </cell>
          <cell r="I319">
            <v>170281</v>
          </cell>
          <cell r="J319">
            <v>122470582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41606</v>
          </cell>
          <cell r="H320">
            <v>135041209</v>
          </cell>
          <cell r="I320">
            <v>24290</v>
          </cell>
          <cell r="J320">
            <v>113325962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3318200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13724</v>
          </cell>
          <cell r="H322">
            <v>5382535</v>
          </cell>
          <cell r="I322">
            <v>313</v>
          </cell>
          <cell r="J322">
            <v>4381314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27515375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138133</v>
          </cell>
          <cell r="H324">
            <v>158535660</v>
          </cell>
          <cell r="I324">
            <v>102576</v>
          </cell>
          <cell r="J324">
            <v>133741952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13184</v>
          </cell>
          <cell r="H325">
            <v>10895105</v>
          </cell>
          <cell r="I325">
            <v>8571</v>
          </cell>
          <cell r="J325">
            <v>9192659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52359</v>
          </cell>
          <cell r="H326">
            <v>25401104</v>
          </cell>
          <cell r="I326">
            <v>43351</v>
          </cell>
          <cell r="J326">
            <v>23932716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18360</v>
          </cell>
          <cell r="H327">
            <v>18153908</v>
          </cell>
          <cell r="I327">
            <v>18114</v>
          </cell>
          <cell r="J327">
            <v>16536886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64605975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40572</v>
          </cell>
          <cell r="H329">
            <v>10202599</v>
          </cell>
          <cell r="I329">
            <v>39892</v>
          </cell>
          <cell r="J329">
            <v>9233542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3</v>
          </cell>
          <cell r="H330">
            <v>71691803</v>
          </cell>
          <cell r="J330">
            <v>59743125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3915975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8814</v>
          </cell>
          <cell r="H332">
            <v>251061098</v>
          </cell>
          <cell r="I332">
            <v>8817</v>
          </cell>
          <cell r="J332">
            <v>211098505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29975225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10592500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6800175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151398</v>
          </cell>
          <cell r="H336">
            <v>143126996</v>
          </cell>
          <cell r="I336">
            <v>71179</v>
          </cell>
          <cell r="J336">
            <v>104735629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104970567</v>
          </cell>
          <cell r="I337">
            <v>3128</v>
          </cell>
          <cell r="J337">
            <v>90637686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6763700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25158200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54921225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5131925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G342">
            <v>11</v>
          </cell>
          <cell r="H342">
            <v>45435984</v>
          </cell>
          <cell r="J342">
            <v>37863100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37869</v>
          </cell>
          <cell r="H343">
            <v>15472434</v>
          </cell>
          <cell r="I343">
            <v>44222</v>
          </cell>
          <cell r="J343">
            <v>14420155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921453930</v>
          </cell>
          <cell r="J344">
            <v>767878275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77327</v>
          </cell>
          <cell r="H345">
            <v>58310982</v>
          </cell>
          <cell r="I345">
            <v>62758</v>
          </cell>
          <cell r="J345">
            <v>48890504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125887</v>
          </cell>
          <cell r="H346">
            <v>35377092</v>
          </cell>
          <cell r="I346">
            <v>115863</v>
          </cell>
          <cell r="J346">
            <v>27331306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17916</v>
          </cell>
          <cell r="H347">
            <v>61507044</v>
          </cell>
          <cell r="I347">
            <v>77413</v>
          </cell>
          <cell r="J347">
            <v>51192273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26697563</v>
          </cell>
          <cell r="J348">
            <v>20129274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84658</v>
          </cell>
          <cell r="H349">
            <v>137889731</v>
          </cell>
          <cell r="I349">
            <v>72268</v>
          </cell>
          <cell r="J349">
            <v>113841483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38218402</v>
          </cell>
          <cell r="J350">
            <v>31847725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19594920</v>
          </cell>
          <cell r="I351">
            <v>1460</v>
          </cell>
          <cell r="J351">
            <v>16286090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49371750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1233858</v>
          </cell>
          <cell r="F353">
            <v>197187366</v>
          </cell>
          <cell r="G353">
            <v>1384502</v>
          </cell>
          <cell r="H353">
            <v>204367088</v>
          </cell>
          <cell r="I353">
            <v>1048443</v>
          </cell>
          <cell r="J353">
            <v>152712637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49274</v>
          </cell>
          <cell r="H354">
            <v>11644257</v>
          </cell>
          <cell r="I354">
            <v>31424</v>
          </cell>
          <cell r="J354">
            <v>10482607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71188</v>
          </cell>
          <cell r="H355">
            <v>7394134</v>
          </cell>
          <cell r="I355">
            <v>39980</v>
          </cell>
          <cell r="J355">
            <v>5999576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77291</v>
          </cell>
          <cell r="F356">
            <v>21452129</v>
          </cell>
          <cell r="G356">
            <v>73581</v>
          </cell>
          <cell r="H356">
            <v>21736092</v>
          </cell>
          <cell r="I356">
            <v>68834</v>
          </cell>
          <cell r="J356">
            <v>17919212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23447</v>
          </cell>
          <cell r="H357">
            <v>259521596</v>
          </cell>
          <cell r="I357">
            <v>38967</v>
          </cell>
          <cell r="J357">
            <v>215634248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955054</v>
          </cell>
          <cell r="F358">
            <v>246819159</v>
          </cell>
          <cell r="G358">
            <v>1068709</v>
          </cell>
          <cell r="H358">
            <v>321807075</v>
          </cell>
          <cell r="I358">
            <v>883050</v>
          </cell>
          <cell r="J358">
            <v>255050702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22065</v>
          </cell>
          <cell r="H359">
            <v>16702187</v>
          </cell>
          <cell r="I359">
            <v>20027</v>
          </cell>
          <cell r="J359">
            <v>16190904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43552</v>
          </cell>
          <cell r="H360">
            <v>9229201</v>
          </cell>
          <cell r="I360">
            <v>28707</v>
          </cell>
          <cell r="J360">
            <v>8448344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10050975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39898</v>
          </cell>
          <cell r="H362">
            <v>11622348</v>
          </cell>
          <cell r="I362">
            <v>43205</v>
          </cell>
          <cell r="J362">
            <v>9726405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23144790</v>
          </cell>
          <cell r="J363">
            <v>16545361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60785</v>
          </cell>
          <cell r="H365">
            <v>3284957</v>
          </cell>
          <cell r="I365">
            <v>27102</v>
          </cell>
          <cell r="J365">
            <v>2333669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9338</v>
          </cell>
          <cell r="H366">
            <v>17758031</v>
          </cell>
          <cell r="I366">
            <v>7533</v>
          </cell>
          <cell r="J366">
            <v>15782504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54323</v>
          </cell>
          <cell r="H367">
            <v>6839365</v>
          </cell>
          <cell r="I367">
            <v>43050</v>
          </cell>
          <cell r="J367">
            <v>6614019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20703750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135932050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46664</v>
          </cell>
          <cell r="H370">
            <v>14295162</v>
          </cell>
          <cell r="I370">
            <v>40400</v>
          </cell>
          <cell r="J370">
            <v>12040034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107557</v>
          </cell>
          <cell r="F371">
            <v>22952541</v>
          </cell>
          <cell r="G371">
            <v>113394</v>
          </cell>
          <cell r="H371">
            <v>21002838</v>
          </cell>
          <cell r="I371">
            <v>104369</v>
          </cell>
          <cell r="J371">
            <v>17734588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194737</v>
          </cell>
          <cell r="H372">
            <v>741730061</v>
          </cell>
          <cell r="I372">
            <v>135355</v>
          </cell>
          <cell r="J372">
            <v>612123914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106384008</v>
          </cell>
          <cell r="I373">
            <v>1894</v>
          </cell>
          <cell r="J373">
            <v>81489634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60071</v>
          </cell>
          <cell r="H374">
            <v>21562687</v>
          </cell>
          <cell r="I374">
            <v>47320</v>
          </cell>
          <cell r="J374">
            <v>20590132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436325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3946700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273091</v>
          </cell>
          <cell r="H377">
            <v>78553899</v>
          </cell>
          <cell r="I377">
            <v>223969</v>
          </cell>
          <cell r="J377">
            <v>61216995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86708</v>
          </cell>
          <cell r="H378">
            <v>13343092</v>
          </cell>
          <cell r="I378">
            <v>59851</v>
          </cell>
          <cell r="J378">
            <v>10790222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2299074</v>
          </cell>
          <cell r="J379">
            <v>1884815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4232</v>
          </cell>
          <cell r="H380">
            <v>60780811</v>
          </cell>
          <cell r="I380">
            <v>5261</v>
          </cell>
          <cell r="J380">
            <v>50527478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1920825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26092</v>
          </cell>
          <cell r="H382">
            <v>21751089</v>
          </cell>
          <cell r="I382">
            <v>18722</v>
          </cell>
          <cell r="J382">
            <v>17689348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38826475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32519</v>
          </cell>
          <cell r="H384">
            <v>15707943</v>
          </cell>
          <cell r="I384">
            <v>37719</v>
          </cell>
          <cell r="J384">
            <v>13399057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41819500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5450490</v>
          </cell>
          <cell r="J386">
            <v>4542075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13164</v>
          </cell>
          <cell r="H387">
            <v>30333838</v>
          </cell>
          <cell r="I387">
            <v>8866</v>
          </cell>
          <cell r="J387">
            <v>25082745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26913</v>
          </cell>
          <cell r="H388">
            <v>33958719</v>
          </cell>
          <cell r="I388">
            <v>10900</v>
          </cell>
          <cell r="J388">
            <v>27920796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7417</v>
          </cell>
          <cell r="H389">
            <v>14669300</v>
          </cell>
          <cell r="I389">
            <v>7915</v>
          </cell>
          <cell r="J389">
            <v>12040371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42519240</v>
          </cell>
          <cell r="I390">
            <v>30</v>
          </cell>
          <cell r="J390">
            <v>35432460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200303</v>
          </cell>
          <cell r="F391">
            <v>15401606</v>
          </cell>
          <cell r="G391">
            <v>157920</v>
          </cell>
          <cell r="H391">
            <v>10877323</v>
          </cell>
          <cell r="I391">
            <v>203756</v>
          </cell>
          <cell r="J391">
            <v>18134753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27755</v>
          </cell>
          <cell r="H392">
            <v>30590148</v>
          </cell>
          <cell r="I392">
            <v>29130</v>
          </cell>
          <cell r="J392">
            <v>20862045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84040</v>
          </cell>
          <cell r="H393">
            <v>78300208</v>
          </cell>
          <cell r="I393">
            <v>89918</v>
          </cell>
          <cell r="J393">
            <v>63603568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164661</v>
          </cell>
          <cell r="H394">
            <v>468900722</v>
          </cell>
          <cell r="I394">
            <v>113564</v>
          </cell>
          <cell r="J394">
            <v>388832934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2505</v>
          </cell>
          <cell r="H395">
            <v>24098617</v>
          </cell>
          <cell r="I395">
            <v>2957</v>
          </cell>
          <cell r="J395">
            <v>20101823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29859750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12301</v>
          </cell>
          <cell r="H397">
            <v>49685641</v>
          </cell>
          <cell r="I397">
            <v>16936</v>
          </cell>
          <cell r="J397">
            <v>40982218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11122650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50066</v>
          </cell>
          <cell r="H399">
            <v>38325548</v>
          </cell>
          <cell r="I399">
            <v>52125</v>
          </cell>
          <cell r="J399">
            <v>44434269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92911</v>
          </cell>
          <cell r="H400">
            <v>27594131</v>
          </cell>
          <cell r="I400">
            <v>21644</v>
          </cell>
          <cell r="J400">
            <v>21863925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16811</v>
          </cell>
          <cell r="H401">
            <v>114516629</v>
          </cell>
          <cell r="I401">
            <v>16974</v>
          </cell>
          <cell r="J401">
            <v>97822194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1405925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1564625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41698</v>
          </cell>
          <cell r="H404">
            <v>16841729</v>
          </cell>
          <cell r="I404">
            <v>35803</v>
          </cell>
          <cell r="J404">
            <v>25369820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5433</v>
          </cell>
          <cell r="H405">
            <v>1886923</v>
          </cell>
          <cell r="I405">
            <v>1516</v>
          </cell>
          <cell r="J405">
            <v>1144448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6709575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35087194</v>
          </cell>
          <cell r="J407">
            <v>31100600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17609075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26344</v>
          </cell>
          <cell r="H409">
            <v>70691100</v>
          </cell>
          <cell r="I409">
            <v>15417</v>
          </cell>
          <cell r="J409">
            <v>58471976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8431770</v>
          </cell>
          <cell r="I410">
            <v>19375</v>
          </cell>
          <cell r="J410">
            <v>6790770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2258431</v>
          </cell>
          <cell r="J411">
            <v>1745175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44470</v>
          </cell>
          <cell r="H412">
            <v>35939108</v>
          </cell>
          <cell r="I412">
            <v>36675</v>
          </cell>
          <cell r="J412">
            <v>6685490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4090075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73554</v>
          </cell>
          <cell r="H414">
            <v>717586050</v>
          </cell>
          <cell r="I414">
            <v>107398</v>
          </cell>
          <cell r="J414">
            <v>601509139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25670675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19498800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72293</v>
          </cell>
          <cell r="H418">
            <v>20800327</v>
          </cell>
          <cell r="I418">
            <v>64321</v>
          </cell>
          <cell r="J418">
            <v>16953287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6750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605</v>
          </cell>
          <cell r="H420">
            <v>3869301</v>
          </cell>
          <cell r="I420">
            <v>4785</v>
          </cell>
          <cell r="J420">
            <v>3094799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22030650</v>
          </cell>
          <cell r="J421">
            <v>19640270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94849</v>
          </cell>
          <cell r="H422">
            <v>21075670</v>
          </cell>
          <cell r="I422">
            <v>49025</v>
          </cell>
          <cell r="J422">
            <v>13553531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33039480</v>
          </cell>
          <cell r="J423">
            <v>27532900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44017</v>
          </cell>
          <cell r="H424">
            <v>1784131508</v>
          </cell>
          <cell r="I424">
            <v>18337</v>
          </cell>
          <cell r="J424">
            <v>1483922709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36596375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16476</v>
          </cell>
          <cell r="H426">
            <v>16059615</v>
          </cell>
          <cell r="I426">
            <v>14380</v>
          </cell>
          <cell r="J426">
            <v>14073097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32521900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105041648</v>
          </cell>
          <cell r="I428">
            <v>3374</v>
          </cell>
          <cell r="J428">
            <v>87506257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300</v>
          </cell>
          <cell r="H429">
            <v>48424440</v>
          </cell>
          <cell r="J429">
            <v>40348325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32454</v>
          </cell>
          <cell r="H430">
            <v>6930011</v>
          </cell>
          <cell r="I430">
            <v>63168</v>
          </cell>
          <cell r="J430">
            <v>6174287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50827</v>
          </cell>
          <cell r="H431">
            <v>14610201</v>
          </cell>
          <cell r="I431">
            <v>39858</v>
          </cell>
          <cell r="J431">
            <v>14304512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77798</v>
          </cell>
          <cell r="H432">
            <v>9731303</v>
          </cell>
          <cell r="I432">
            <v>59452</v>
          </cell>
          <cell r="J432">
            <v>7677197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31889750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250883</v>
          </cell>
          <cell r="H434">
            <v>20775140</v>
          </cell>
          <cell r="I434">
            <v>180536</v>
          </cell>
          <cell r="J434">
            <v>15719266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285143</v>
          </cell>
          <cell r="F435">
            <v>65463926</v>
          </cell>
          <cell r="G435">
            <v>277717</v>
          </cell>
          <cell r="H435">
            <v>60330687</v>
          </cell>
          <cell r="I435">
            <v>245936</v>
          </cell>
          <cell r="J435">
            <v>48466856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60987</v>
          </cell>
          <cell r="H436">
            <v>61864563</v>
          </cell>
          <cell r="I436">
            <v>52182</v>
          </cell>
          <cell r="J436">
            <v>46608151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177124</v>
          </cell>
          <cell r="H437">
            <v>191643142</v>
          </cell>
          <cell r="I437">
            <v>126124</v>
          </cell>
          <cell r="J437">
            <v>165069381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720</v>
          </cell>
          <cell r="H438">
            <v>16939620</v>
          </cell>
          <cell r="I438">
            <v>840</v>
          </cell>
          <cell r="J438">
            <v>15044958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1929450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4490000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42726</v>
          </cell>
          <cell r="H441">
            <v>54438852</v>
          </cell>
          <cell r="I441">
            <v>3155</v>
          </cell>
          <cell r="J441">
            <v>44752955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8977700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36317</v>
          </cell>
          <cell r="H443">
            <v>16228422</v>
          </cell>
          <cell r="I443">
            <v>12364</v>
          </cell>
          <cell r="J443">
            <v>13118206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3697</v>
          </cell>
          <cell r="H444">
            <v>133628840</v>
          </cell>
          <cell r="I444">
            <v>1967</v>
          </cell>
          <cell r="J444">
            <v>112226682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75806</v>
          </cell>
          <cell r="H445">
            <v>32982976</v>
          </cell>
          <cell r="I445">
            <v>79302</v>
          </cell>
          <cell r="J445">
            <v>26424546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47649780</v>
          </cell>
          <cell r="I446">
            <v>20880</v>
          </cell>
          <cell r="J446">
            <v>45396713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177321</v>
          </cell>
          <cell r="H447">
            <v>3940243974</v>
          </cell>
          <cell r="I447">
            <v>166514</v>
          </cell>
          <cell r="J447">
            <v>3278899393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102940</v>
          </cell>
          <cell r="H448">
            <v>2712713</v>
          </cell>
          <cell r="I448">
            <v>79869</v>
          </cell>
          <cell r="J448">
            <v>3396833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9304</v>
          </cell>
          <cell r="H449">
            <v>20851512</v>
          </cell>
          <cell r="I449">
            <v>2333</v>
          </cell>
          <cell r="J449">
            <v>17200207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510</v>
          </cell>
          <cell r="H450">
            <v>31098410</v>
          </cell>
          <cell r="I450">
            <v>154</v>
          </cell>
          <cell r="J450">
            <v>35620125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144688950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2041950</v>
          </cell>
          <cell r="J452">
            <v>1701625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I453">
            <v>1295</v>
          </cell>
          <cell r="J453">
            <v>2778431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14630375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19103</v>
          </cell>
          <cell r="H455">
            <v>3380598</v>
          </cell>
          <cell r="I455">
            <v>685</v>
          </cell>
          <cell r="J455">
            <v>3604150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141346</v>
          </cell>
          <cell r="H456">
            <v>4637804226</v>
          </cell>
          <cell r="I456">
            <v>129810</v>
          </cell>
          <cell r="J456">
            <v>1592680091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20591575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272950</v>
          </cell>
          <cell r="H458">
            <v>18776368</v>
          </cell>
          <cell r="I458">
            <v>199184</v>
          </cell>
          <cell r="J458">
            <v>10961244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3787100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26044</v>
          </cell>
          <cell r="H460">
            <v>50909021</v>
          </cell>
          <cell r="I460">
            <v>43978</v>
          </cell>
          <cell r="J460">
            <v>42667255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35123</v>
          </cell>
          <cell r="F461">
            <v>37215199</v>
          </cell>
          <cell r="G461">
            <v>39572</v>
          </cell>
          <cell r="H461">
            <v>36842685</v>
          </cell>
          <cell r="I461">
            <v>31057</v>
          </cell>
          <cell r="J461">
            <v>37223030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106485</v>
          </cell>
          <cell r="H462">
            <v>5254003</v>
          </cell>
          <cell r="I462">
            <v>88962</v>
          </cell>
          <cell r="J462">
            <v>4304690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85640</v>
          </cell>
          <cell r="H463">
            <v>9638060</v>
          </cell>
          <cell r="I463">
            <v>32770</v>
          </cell>
          <cell r="J463">
            <v>7900420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41012</v>
          </cell>
          <cell r="H464">
            <v>44684037</v>
          </cell>
          <cell r="I464">
            <v>19366</v>
          </cell>
          <cell r="J464">
            <v>37386425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43402</v>
          </cell>
          <cell r="H465">
            <v>65790036</v>
          </cell>
          <cell r="I465">
            <v>63844</v>
          </cell>
          <cell r="J465">
            <v>54505069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15329150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100255</v>
          </cell>
          <cell r="H467">
            <v>62630370</v>
          </cell>
          <cell r="I467">
            <v>73331</v>
          </cell>
          <cell r="J467">
            <v>51436023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6029</v>
          </cell>
          <cell r="H468">
            <v>11227967</v>
          </cell>
          <cell r="I468">
            <v>4551</v>
          </cell>
          <cell r="J468">
            <v>9227227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11672200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164860439</v>
          </cell>
          <cell r="J470">
            <v>136351772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48245036</v>
          </cell>
          <cell r="J471">
            <v>51830300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128196</v>
          </cell>
          <cell r="H472">
            <v>53206744</v>
          </cell>
          <cell r="I472">
            <v>128921</v>
          </cell>
          <cell r="J472">
            <v>38593294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39669</v>
          </cell>
          <cell r="H473">
            <v>19238075</v>
          </cell>
          <cell r="I473">
            <v>6232</v>
          </cell>
          <cell r="J473">
            <v>15766316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316729560</v>
          </cell>
          <cell r="J474">
            <v>263941300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19687260</v>
          </cell>
          <cell r="I475">
            <v>4</v>
          </cell>
          <cell r="J475">
            <v>16406010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33503160</v>
          </cell>
          <cell r="J476">
            <v>27919300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221567419</v>
          </cell>
          <cell r="J477">
            <v>172786082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52295490</v>
          </cell>
          <cell r="J478">
            <v>43579575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74961</v>
          </cell>
          <cell r="H479">
            <v>63614044</v>
          </cell>
          <cell r="I479">
            <v>64135</v>
          </cell>
          <cell r="J479">
            <v>54663787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32066868</v>
          </cell>
          <cell r="J480">
            <v>23608550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18216325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7754145</v>
          </cell>
          <cell r="I482">
            <v>281</v>
          </cell>
          <cell r="J482">
            <v>10600217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1273575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29720</v>
          </cell>
          <cell r="H484">
            <v>786345210</v>
          </cell>
          <cell r="I484">
            <v>26400</v>
          </cell>
          <cell r="J484">
            <v>655430772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396850</v>
          </cell>
          <cell r="F485">
            <v>41830691</v>
          </cell>
          <cell r="G485">
            <v>365945</v>
          </cell>
          <cell r="H485">
            <v>42525487</v>
          </cell>
          <cell r="I485">
            <v>343856</v>
          </cell>
          <cell r="J485">
            <v>39498310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20127</v>
          </cell>
          <cell r="H486">
            <v>23047809</v>
          </cell>
          <cell r="I486">
            <v>16680</v>
          </cell>
          <cell r="J486">
            <v>19230795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338014</v>
          </cell>
          <cell r="F487">
            <v>129529672</v>
          </cell>
          <cell r="G487">
            <v>367178</v>
          </cell>
          <cell r="H487">
            <v>153766543</v>
          </cell>
          <cell r="I487">
            <v>313577</v>
          </cell>
          <cell r="J487">
            <v>118786256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141079</v>
          </cell>
          <cell r="H488">
            <v>10623440</v>
          </cell>
          <cell r="I488">
            <v>53330</v>
          </cell>
          <cell r="J488">
            <v>6551515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13302025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8111</v>
          </cell>
          <cell r="H490">
            <v>250142437</v>
          </cell>
          <cell r="I490">
            <v>10247</v>
          </cell>
          <cell r="J490">
            <v>210872945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8950325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70992900</v>
          </cell>
          <cell r="J492">
            <v>59160750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667</v>
          </cell>
          <cell r="H493">
            <v>14118775</v>
          </cell>
          <cell r="I493">
            <v>322</v>
          </cell>
          <cell r="J493">
            <v>11755413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3951110</v>
          </cell>
          <cell r="J494">
            <v>3277450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13440</v>
          </cell>
          <cell r="H495">
            <v>23019982</v>
          </cell>
          <cell r="I495">
            <v>19744</v>
          </cell>
          <cell r="J495">
            <v>11608377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65893</v>
          </cell>
          <cell r="H496">
            <v>91531744</v>
          </cell>
          <cell r="I496">
            <v>51103</v>
          </cell>
          <cell r="J496">
            <v>72613395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124671</v>
          </cell>
          <cell r="H497">
            <v>121225620</v>
          </cell>
          <cell r="I497">
            <v>53941</v>
          </cell>
          <cell r="J497">
            <v>97416398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18165</v>
          </cell>
          <cell r="H498">
            <v>158122366</v>
          </cell>
          <cell r="I498">
            <v>14530</v>
          </cell>
          <cell r="J498">
            <v>133201511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27900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7698450</v>
          </cell>
          <cell r="J500">
            <v>6411475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7617900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100330</v>
          </cell>
          <cell r="H502">
            <v>79169268</v>
          </cell>
          <cell r="I502">
            <v>96260</v>
          </cell>
          <cell r="J502">
            <v>63799062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228435475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1170</v>
          </cell>
          <cell r="H504">
            <v>14345242</v>
          </cell>
          <cell r="I504">
            <v>900</v>
          </cell>
          <cell r="J504">
            <v>12516358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4249525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20582</v>
          </cell>
          <cell r="H506">
            <v>19692404</v>
          </cell>
          <cell r="I506">
            <v>21615</v>
          </cell>
          <cell r="J506">
            <v>16983794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34024</v>
          </cell>
          <cell r="F507">
            <v>17526387</v>
          </cell>
          <cell r="G507">
            <v>39830</v>
          </cell>
          <cell r="H507">
            <v>17745644</v>
          </cell>
          <cell r="I507">
            <v>38014</v>
          </cell>
          <cell r="J507">
            <v>14672033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4365650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18558250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7658775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45678</v>
          </cell>
          <cell r="H511">
            <v>81570729</v>
          </cell>
          <cell r="I511">
            <v>23146</v>
          </cell>
          <cell r="J511">
            <v>67439315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29801</v>
          </cell>
          <cell r="H512">
            <v>16427172</v>
          </cell>
          <cell r="I512">
            <v>24436</v>
          </cell>
          <cell r="J512">
            <v>13100475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113355</v>
          </cell>
          <cell r="H513">
            <v>10293493</v>
          </cell>
          <cell r="I513">
            <v>123578</v>
          </cell>
          <cell r="J513">
            <v>10109358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7463000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48997986</v>
          </cell>
          <cell r="J515">
            <v>38766023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28211</v>
          </cell>
          <cell r="H516">
            <v>2671683</v>
          </cell>
          <cell r="I516">
            <v>27428</v>
          </cell>
          <cell r="J516">
            <v>1842806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94992565</v>
          </cell>
          <cell r="J517">
            <v>85548075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90137</v>
          </cell>
          <cell r="H518">
            <v>36719611</v>
          </cell>
          <cell r="I518">
            <v>61647</v>
          </cell>
          <cell r="J518">
            <v>29277550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77360</v>
          </cell>
          <cell r="H519">
            <v>24672991</v>
          </cell>
          <cell r="I519">
            <v>67422</v>
          </cell>
          <cell r="J519">
            <v>19691038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22933</v>
          </cell>
          <cell r="H520">
            <v>3374201</v>
          </cell>
          <cell r="I520">
            <v>5380</v>
          </cell>
          <cell r="J520">
            <v>2468319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32790</v>
          </cell>
          <cell r="H521">
            <v>9420378</v>
          </cell>
          <cell r="I521">
            <v>33803</v>
          </cell>
          <cell r="J521">
            <v>7741158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9379425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2516233</v>
          </cell>
          <cell r="F523">
            <v>378397926</v>
          </cell>
          <cell r="G523">
            <v>2567668</v>
          </cell>
          <cell r="H523">
            <v>411259439</v>
          </cell>
          <cell r="I523">
            <v>2271863</v>
          </cell>
          <cell r="J523">
            <v>342878892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2021575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3762050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2271675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4613804</v>
          </cell>
          <cell r="J527">
            <v>3848361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3817</v>
          </cell>
          <cell r="H528">
            <v>31633871</v>
          </cell>
          <cell r="I528">
            <v>2891</v>
          </cell>
          <cell r="J528">
            <v>26618755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275236</v>
          </cell>
          <cell r="H529">
            <v>144831198</v>
          </cell>
          <cell r="I529">
            <v>214912</v>
          </cell>
          <cell r="J529">
            <v>114904142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2198550</v>
          </cell>
          <cell r="J530">
            <v>1550282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79671</v>
          </cell>
          <cell r="H531">
            <v>44500948</v>
          </cell>
          <cell r="I531">
            <v>84360</v>
          </cell>
          <cell r="J531">
            <v>34664968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86560</v>
          </cell>
          <cell r="H532">
            <v>12405869</v>
          </cell>
          <cell r="I532">
            <v>54180</v>
          </cell>
          <cell r="J532">
            <v>9071662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119439</v>
          </cell>
          <cell r="H533">
            <v>11127469</v>
          </cell>
          <cell r="I533">
            <v>76502</v>
          </cell>
          <cell r="J533">
            <v>8370827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105623</v>
          </cell>
          <cell r="H534">
            <v>16063415</v>
          </cell>
          <cell r="I534">
            <v>78373</v>
          </cell>
          <cell r="J534">
            <v>13751720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297470</v>
          </cell>
          <cell r="H535">
            <v>80141718</v>
          </cell>
          <cell r="I535">
            <v>240251</v>
          </cell>
          <cell r="J535">
            <v>59569069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3449</v>
          </cell>
          <cell r="H536">
            <v>10400139</v>
          </cell>
          <cell r="I536">
            <v>7075</v>
          </cell>
          <cell r="J536">
            <v>8994127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14866981</v>
          </cell>
          <cell r="J537">
            <v>16099155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113851615</v>
          </cell>
          <cell r="J538">
            <v>86726397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447280</v>
          </cell>
          <cell r="H539">
            <v>49241322</v>
          </cell>
          <cell r="I539">
            <v>284509</v>
          </cell>
          <cell r="J539">
            <v>38407623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89923</v>
          </cell>
          <cell r="F540">
            <v>32835164</v>
          </cell>
          <cell r="G540">
            <v>99043</v>
          </cell>
          <cell r="H540">
            <v>50484604</v>
          </cell>
          <cell r="I540">
            <v>102427</v>
          </cell>
          <cell r="J540">
            <v>39928378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44554</v>
          </cell>
          <cell r="H541">
            <v>68170363</v>
          </cell>
          <cell r="I541">
            <v>31098</v>
          </cell>
          <cell r="J541">
            <v>57767220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107397</v>
          </cell>
          <cell r="F542">
            <v>30745949</v>
          </cell>
          <cell r="G542">
            <v>95825</v>
          </cell>
          <cell r="H542">
            <v>30130954</v>
          </cell>
          <cell r="I542">
            <v>75100</v>
          </cell>
          <cell r="J542">
            <v>23878331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180506</v>
          </cell>
          <cell r="H543">
            <v>16853145</v>
          </cell>
          <cell r="I543">
            <v>157057</v>
          </cell>
          <cell r="J543">
            <v>12464187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71209</v>
          </cell>
          <cell r="H544">
            <v>10188503</v>
          </cell>
          <cell r="I544">
            <v>57225</v>
          </cell>
          <cell r="J544">
            <v>8296331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103760</v>
          </cell>
          <cell r="H545">
            <v>30032567</v>
          </cell>
          <cell r="I545">
            <v>95743</v>
          </cell>
          <cell r="J545">
            <v>25959858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75663033</v>
          </cell>
          <cell r="J546">
            <v>71204613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39275</v>
          </cell>
          <cell r="F547">
            <v>16402289</v>
          </cell>
          <cell r="G547">
            <v>40295</v>
          </cell>
          <cell r="H547">
            <v>19532398</v>
          </cell>
          <cell r="I547">
            <v>34325</v>
          </cell>
          <cell r="J547">
            <v>15800313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176722</v>
          </cell>
          <cell r="H548">
            <v>32104802</v>
          </cell>
          <cell r="I548">
            <v>141380</v>
          </cell>
          <cell r="J548">
            <v>25708362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480766</v>
          </cell>
          <cell r="H549">
            <v>123472185</v>
          </cell>
          <cell r="I549">
            <v>441538</v>
          </cell>
          <cell r="J549">
            <v>96277849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41418</v>
          </cell>
          <cell r="H550">
            <v>13604171</v>
          </cell>
          <cell r="I550">
            <v>22268</v>
          </cell>
          <cell r="J550">
            <v>9524327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214995</v>
          </cell>
          <cell r="H551">
            <v>49351327</v>
          </cell>
          <cell r="I551">
            <v>198560</v>
          </cell>
          <cell r="J551">
            <v>38523630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1419</v>
          </cell>
          <cell r="H552">
            <v>9741469</v>
          </cell>
          <cell r="I552">
            <v>2732</v>
          </cell>
          <cell r="J552">
            <v>6584467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194031</v>
          </cell>
          <cell r="H553">
            <v>56881607</v>
          </cell>
          <cell r="I553">
            <v>165216</v>
          </cell>
          <cell r="J553">
            <v>36256247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329747</v>
          </cell>
          <cell r="H554">
            <v>44653878</v>
          </cell>
          <cell r="I554">
            <v>243473</v>
          </cell>
          <cell r="J554">
            <v>30917116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G555">
            <v>5336</v>
          </cell>
          <cell r="H555">
            <v>19472923</v>
          </cell>
          <cell r="I555">
            <v>790</v>
          </cell>
          <cell r="J555">
            <v>12865205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476857</v>
          </cell>
          <cell r="H556">
            <v>56249403</v>
          </cell>
          <cell r="I556">
            <v>386892</v>
          </cell>
          <cell r="J556">
            <v>40923546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333618</v>
          </cell>
          <cell r="H557">
            <v>41931315</v>
          </cell>
          <cell r="I557">
            <v>192711</v>
          </cell>
          <cell r="J557">
            <v>31991021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112721</v>
          </cell>
          <cell r="H558">
            <v>223304404</v>
          </cell>
          <cell r="I558">
            <v>111278</v>
          </cell>
          <cell r="J558">
            <v>173988673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345215430</v>
          </cell>
          <cell r="J559">
            <v>288715187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486433</v>
          </cell>
          <cell r="H560">
            <v>74114660</v>
          </cell>
          <cell r="I560">
            <v>372957</v>
          </cell>
          <cell r="J560">
            <v>59424643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28948</v>
          </cell>
          <cell r="H561">
            <v>18366550</v>
          </cell>
          <cell r="I561">
            <v>31427</v>
          </cell>
          <cell r="J561">
            <v>12809090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3403</v>
          </cell>
          <cell r="H562">
            <v>12209848</v>
          </cell>
          <cell r="I562">
            <v>2840</v>
          </cell>
          <cell r="J562">
            <v>9402273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105463</v>
          </cell>
          <cell r="H563">
            <v>22188732</v>
          </cell>
          <cell r="I563">
            <v>67807</v>
          </cell>
          <cell r="J563">
            <v>8005920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208348</v>
          </cell>
          <cell r="H564">
            <v>17721001</v>
          </cell>
          <cell r="I564">
            <v>158717</v>
          </cell>
          <cell r="J564">
            <v>10766673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3431850</v>
          </cell>
          <cell r="J565">
            <v>2859875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159473</v>
          </cell>
          <cell r="H566">
            <v>20807334</v>
          </cell>
          <cell r="I566">
            <v>99520</v>
          </cell>
          <cell r="J566">
            <v>14892415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157270</v>
          </cell>
          <cell r="H567">
            <v>86892329</v>
          </cell>
          <cell r="I567">
            <v>155512</v>
          </cell>
          <cell r="J567">
            <v>65463213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67892</v>
          </cell>
          <cell r="H568">
            <v>28439165</v>
          </cell>
          <cell r="I568">
            <v>65908</v>
          </cell>
          <cell r="J568">
            <v>26410360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90120</v>
          </cell>
          <cell r="H569">
            <v>39222382</v>
          </cell>
          <cell r="I569">
            <v>81272</v>
          </cell>
          <cell r="J569">
            <v>32045451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206134</v>
          </cell>
          <cell r="F570">
            <v>249107032</v>
          </cell>
          <cell r="G570">
            <v>56644</v>
          </cell>
          <cell r="H570">
            <v>337782929</v>
          </cell>
          <cell r="I570">
            <v>144979</v>
          </cell>
          <cell r="J570">
            <v>234151859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311949</v>
          </cell>
          <cell r="H571">
            <v>38531331</v>
          </cell>
          <cell r="I571">
            <v>214424</v>
          </cell>
          <cell r="J571">
            <v>27773617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95204</v>
          </cell>
          <cell r="H572">
            <v>28177129</v>
          </cell>
          <cell r="I572">
            <v>73236</v>
          </cell>
          <cell r="J572">
            <v>23128178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155748</v>
          </cell>
          <cell r="H573">
            <v>23756713</v>
          </cell>
          <cell r="I573">
            <v>138672</v>
          </cell>
          <cell r="J573">
            <v>17615797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53496</v>
          </cell>
          <cell r="H574">
            <v>111999019</v>
          </cell>
          <cell r="I574">
            <v>34607</v>
          </cell>
          <cell r="J574">
            <v>96706924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189577</v>
          </cell>
          <cell r="H575">
            <v>18576457</v>
          </cell>
          <cell r="I575">
            <v>216504</v>
          </cell>
          <cell r="J575">
            <v>17432263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201719</v>
          </cell>
          <cell r="F576">
            <v>113965753</v>
          </cell>
          <cell r="G576">
            <v>176150</v>
          </cell>
          <cell r="H576">
            <v>103103177</v>
          </cell>
          <cell r="I576">
            <v>160157</v>
          </cell>
          <cell r="J576">
            <v>87092484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1054199</v>
          </cell>
          <cell r="F577">
            <v>243819315</v>
          </cell>
          <cell r="G577">
            <v>1070875</v>
          </cell>
          <cell r="H577">
            <v>233633322</v>
          </cell>
          <cell r="I577">
            <v>1044482</v>
          </cell>
          <cell r="J577">
            <v>194687678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111340</v>
          </cell>
          <cell r="H578">
            <v>47057566</v>
          </cell>
          <cell r="I578">
            <v>113006</v>
          </cell>
          <cell r="J578">
            <v>35235339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275409</v>
          </cell>
          <cell r="H579">
            <v>48872301</v>
          </cell>
          <cell r="I579">
            <v>218392</v>
          </cell>
          <cell r="J579">
            <v>37281362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45839</v>
          </cell>
          <cell r="H580">
            <v>10423815</v>
          </cell>
          <cell r="I580">
            <v>29170</v>
          </cell>
          <cell r="J580">
            <v>8698425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45835</v>
          </cell>
          <cell r="H581">
            <v>17413638</v>
          </cell>
          <cell r="I581">
            <v>37706</v>
          </cell>
          <cell r="J581">
            <v>13804950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24436333</v>
          </cell>
          <cell r="J583">
            <v>20803214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336805</v>
          </cell>
          <cell r="F584">
            <v>63078942</v>
          </cell>
          <cell r="G584">
            <v>331765</v>
          </cell>
          <cell r="H584">
            <v>65405884</v>
          </cell>
          <cell r="I584">
            <v>249132</v>
          </cell>
          <cell r="J584">
            <v>51189727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170951</v>
          </cell>
          <cell r="H585">
            <v>36367181</v>
          </cell>
          <cell r="I585">
            <v>145741</v>
          </cell>
          <cell r="J585">
            <v>30772972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13817</v>
          </cell>
          <cell r="H586">
            <v>221101289</v>
          </cell>
          <cell r="I586">
            <v>15086</v>
          </cell>
          <cell r="J586">
            <v>229191586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121033</v>
          </cell>
          <cell r="H587">
            <v>23537449</v>
          </cell>
          <cell r="I587">
            <v>93411</v>
          </cell>
          <cell r="J587">
            <v>17732158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175815</v>
          </cell>
          <cell r="H588">
            <v>26348374</v>
          </cell>
          <cell r="I588">
            <v>152984</v>
          </cell>
          <cell r="J588">
            <v>22283255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28636</v>
          </cell>
          <cell r="H589">
            <v>8844639</v>
          </cell>
          <cell r="I589">
            <v>28267</v>
          </cell>
          <cell r="J589">
            <v>8796332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150283</v>
          </cell>
          <cell r="H590">
            <v>12774804</v>
          </cell>
          <cell r="I590">
            <v>166411</v>
          </cell>
          <cell r="J590">
            <v>8481804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510024</v>
          </cell>
          <cell r="H591">
            <v>163459559</v>
          </cell>
          <cell r="I591">
            <v>560858</v>
          </cell>
          <cell r="J591">
            <v>130492825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10888</v>
          </cell>
          <cell r="H592">
            <v>4371756</v>
          </cell>
          <cell r="I592">
            <v>17229</v>
          </cell>
          <cell r="J592">
            <v>4584849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1753</v>
          </cell>
          <cell r="H593">
            <v>27246195</v>
          </cell>
          <cell r="I593">
            <v>1535</v>
          </cell>
          <cell r="J593">
            <v>22684933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274982</v>
          </cell>
          <cell r="H594">
            <v>34811801</v>
          </cell>
          <cell r="I594">
            <v>201711</v>
          </cell>
          <cell r="J594">
            <v>28478148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115158</v>
          </cell>
          <cell r="H595">
            <v>67723186</v>
          </cell>
          <cell r="I595">
            <v>100298</v>
          </cell>
          <cell r="J595">
            <v>54509560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17220</v>
          </cell>
          <cell r="H596">
            <v>6323924</v>
          </cell>
          <cell r="I596">
            <v>9873</v>
          </cell>
          <cell r="J596">
            <v>5230720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167783</v>
          </cell>
          <cell r="H597">
            <v>28118539</v>
          </cell>
          <cell r="I597">
            <v>103199</v>
          </cell>
          <cell r="J597">
            <v>21953941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3089</v>
          </cell>
          <cell r="H598">
            <v>5209385</v>
          </cell>
          <cell r="I598">
            <v>1780</v>
          </cell>
          <cell r="J598">
            <v>4108366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69409</v>
          </cell>
          <cell r="H599">
            <v>8906005</v>
          </cell>
          <cell r="I599">
            <v>44419</v>
          </cell>
          <cell r="J599">
            <v>7269031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2472</v>
          </cell>
          <cell r="H600">
            <v>16095128</v>
          </cell>
          <cell r="I600">
            <v>2864</v>
          </cell>
          <cell r="J600">
            <v>13642245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107154</v>
          </cell>
          <cell r="H601">
            <v>11555603</v>
          </cell>
          <cell r="I601">
            <v>103905</v>
          </cell>
          <cell r="J601">
            <v>8796106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54813</v>
          </cell>
          <cell r="H602">
            <v>20581800</v>
          </cell>
          <cell r="I602">
            <v>49920</v>
          </cell>
          <cell r="J602">
            <v>26328410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286634</v>
          </cell>
          <cell r="H603">
            <v>52695727</v>
          </cell>
          <cell r="I603">
            <v>199362</v>
          </cell>
          <cell r="J603">
            <v>43967723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1018933</v>
          </cell>
          <cell r="F604">
            <v>100115715</v>
          </cell>
          <cell r="G604">
            <v>889804</v>
          </cell>
          <cell r="H604">
            <v>105200927</v>
          </cell>
          <cell r="I604">
            <v>775022</v>
          </cell>
          <cell r="J604">
            <v>77933221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168771</v>
          </cell>
          <cell r="H605">
            <v>36084977</v>
          </cell>
          <cell r="I605">
            <v>150245</v>
          </cell>
          <cell r="J605">
            <v>31847620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114516</v>
          </cell>
          <cell r="H606">
            <v>23660422</v>
          </cell>
          <cell r="I606">
            <v>107619</v>
          </cell>
          <cell r="J606">
            <v>18291354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5507670</v>
          </cell>
          <cell r="J607">
            <v>8031701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77704</v>
          </cell>
          <cell r="H608">
            <v>60996825</v>
          </cell>
          <cell r="I608">
            <v>50535</v>
          </cell>
          <cell r="J608">
            <v>54573249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444254</v>
          </cell>
          <cell r="H609">
            <v>58632512</v>
          </cell>
          <cell r="I609">
            <v>252983</v>
          </cell>
          <cell r="J609">
            <v>47712510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125348</v>
          </cell>
          <cell r="H610">
            <v>13839603</v>
          </cell>
          <cell r="I610">
            <v>86572</v>
          </cell>
          <cell r="J610">
            <v>10256823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329130</v>
          </cell>
          <cell r="H611">
            <v>27951488</v>
          </cell>
          <cell r="I611">
            <v>252586</v>
          </cell>
          <cell r="J611">
            <v>21478054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80683</v>
          </cell>
          <cell r="H612">
            <v>10483598</v>
          </cell>
          <cell r="I612">
            <v>75544</v>
          </cell>
          <cell r="J612">
            <v>8043085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207388</v>
          </cell>
          <cell r="F613">
            <v>28024957</v>
          </cell>
          <cell r="G613">
            <v>247914</v>
          </cell>
          <cell r="H613">
            <v>28514199</v>
          </cell>
          <cell r="I613">
            <v>203795</v>
          </cell>
          <cell r="J613">
            <v>20315774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133471075</v>
          </cell>
          <cell r="J614">
            <v>108077572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462147</v>
          </cell>
          <cell r="F615">
            <v>177440254</v>
          </cell>
          <cell r="G615">
            <v>410610</v>
          </cell>
          <cell r="H615">
            <v>176983618</v>
          </cell>
          <cell r="I615">
            <v>372868</v>
          </cell>
          <cell r="J615">
            <v>140378189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90221</v>
          </cell>
          <cell r="H616">
            <v>17180957</v>
          </cell>
          <cell r="I616">
            <v>63920</v>
          </cell>
          <cell r="J616">
            <v>12634473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3</v>
          </cell>
          <cell r="H617">
            <v>54132071</v>
          </cell>
          <cell r="I617">
            <v>2</v>
          </cell>
          <cell r="J617">
            <v>43745307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175175</v>
          </cell>
          <cell r="F618">
            <v>30470778</v>
          </cell>
          <cell r="G618">
            <v>185241</v>
          </cell>
          <cell r="H618">
            <v>31992552</v>
          </cell>
          <cell r="I618">
            <v>178067</v>
          </cell>
          <cell r="J618">
            <v>26238581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198756</v>
          </cell>
          <cell r="H619">
            <v>32977377</v>
          </cell>
          <cell r="I619">
            <v>155872</v>
          </cell>
          <cell r="J619">
            <v>25900547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77935</v>
          </cell>
          <cell r="H620">
            <v>19546947</v>
          </cell>
          <cell r="I620">
            <v>85405</v>
          </cell>
          <cell r="J620">
            <v>15735916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355305</v>
          </cell>
          <cell r="H621">
            <v>46144753</v>
          </cell>
          <cell r="I621">
            <v>331037</v>
          </cell>
          <cell r="J621">
            <v>31684033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427300</v>
          </cell>
          <cell r="H622">
            <v>69903554</v>
          </cell>
          <cell r="I622">
            <v>404316</v>
          </cell>
          <cell r="J622">
            <v>53319564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280770</v>
          </cell>
          <cell r="F623">
            <v>45680912</v>
          </cell>
          <cell r="G623">
            <v>267389</v>
          </cell>
          <cell r="H623">
            <v>40917690</v>
          </cell>
          <cell r="I623">
            <v>247984</v>
          </cell>
          <cell r="J623">
            <v>35984963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15562</v>
          </cell>
          <cell r="H624">
            <v>7186511</v>
          </cell>
          <cell r="I624">
            <v>5782</v>
          </cell>
          <cell r="J624">
            <v>5717352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199269</v>
          </cell>
          <cell r="H625">
            <v>40890725</v>
          </cell>
          <cell r="I625">
            <v>168477</v>
          </cell>
          <cell r="J625">
            <v>31931245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1595817</v>
          </cell>
          <cell r="F626">
            <v>437745548</v>
          </cell>
          <cell r="G626">
            <v>1575260</v>
          </cell>
          <cell r="H626">
            <v>461893069</v>
          </cell>
          <cell r="I626">
            <v>1464685</v>
          </cell>
          <cell r="J626">
            <v>358782080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50027</v>
          </cell>
          <cell r="H627">
            <v>46725564</v>
          </cell>
          <cell r="I627">
            <v>40221</v>
          </cell>
          <cell r="J627">
            <v>38830389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262414</v>
          </cell>
          <cell r="H628">
            <v>54416745</v>
          </cell>
          <cell r="I628">
            <v>202390</v>
          </cell>
          <cell r="J628">
            <v>40966106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182551</v>
          </cell>
          <cell r="H629">
            <v>85411464</v>
          </cell>
          <cell r="I629">
            <v>145722</v>
          </cell>
          <cell r="J629">
            <v>69046006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70678</v>
          </cell>
          <cell r="H630">
            <v>15251391</v>
          </cell>
          <cell r="I630">
            <v>72989</v>
          </cell>
          <cell r="J630">
            <v>11871258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294472</v>
          </cell>
          <cell r="H631">
            <v>1017423640</v>
          </cell>
          <cell r="I631">
            <v>184757</v>
          </cell>
          <cell r="J631">
            <v>800762102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1406459</v>
          </cell>
          <cell r="H632">
            <v>305014946</v>
          </cell>
          <cell r="I632">
            <v>1277693</v>
          </cell>
          <cell r="J632">
            <v>229739706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331331</v>
          </cell>
          <cell r="H633">
            <v>32282584</v>
          </cell>
          <cell r="I633">
            <v>285463</v>
          </cell>
          <cell r="J633">
            <v>25124236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158309</v>
          </cell>
          <cell r="H634">
            <v>14511238</v>
          </cell>
          <cell r="I634">
            <v>136086</v>
          </cell>
          <cell r="J634">
            <v>11333832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26184</v>
          </cell>
          <cell r="H635">
            <v>83443896</v>
          </cell>
          <cell r="I635">
            <v>35562</v>
          </cell>
          <cell r="J635">
            <v>63674751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197949</v>
          </cell>
          <cell r="H636">
            <v>50070238</v>
          </cell>
          <cell r="I636">
            <v>158605</v>
          </cell>
          <cell r="J636">
            <v>49528040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10772</v>
          </cell>
          <cell r="H637">
            <v>20478948</v>
          </cell>
          <cell r="I637">
            <v>7594</v>
          </cell>
          <cell r="J637">
            <v>20234314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225163</v>
          </cell>
          <cell r="H638">
            <v>55178545</v>
          </cell>
          <cell r="I638">
            <v>174807</v>
          </cell>
          <cell r="J638">
            <v>52769904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172367</v>
          </cell>
          <cell r="H639">
            <v>12111024</v>
          </cell>
          <cell r="I639">
            <v>136538</v>
          </cell>
          <cell r="J639">
            <v>10345407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28737440</v>
          </cell>
          <cell r="J640">
            <v>24052750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13872</v>
          </cell>
          <cell r="H641">
            <v>28496166</v>
          </cell>
          <cell r="I641">
            <v>10517</v>
          </cell>
          <cell r="J641">
            <v>20111581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124355</v>
          </cell>
          <cell r="H642">
            <v>35133429</v>
          </cell>
          <cell r="I642">
            <v>108349</v>
          </cell>
          <cell r="J642">
            <v>25433235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73257</v>
          </cell>
          <cell r="H643">
            <v>31106741</v>
          </cell>
          <cell r="I643">
            <v>51164</v>
          </cell>
          <cell r="J643">
            <v>25055851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17540</v>
          </cell>
          <cell r="H644">
            <v>80376655</v>
          </cell>
          <cell r="I644">
            <v>4739</v>
          </cell>
          <cell r="J644">
            <v>53957103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25424</v>
          </cell>
          <cell r="H645">
            <v>8719690</v>
          </cell>
          <cell r="I645">
            <v>26845</v>
          </cell>
          <cell r="J645">
            <v>6325008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218882</v>
          </cell>
          <cell r="H646">
            <v>31415679</v>
          </cell>
          <cell r="I646">
            <v>183174</v>
          </cell>
          <cell r="J646">
            <v>23212456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187002</v>
          </cell>
          <cell r="H647">
            <v>17536904</v>
          </cell>
          <cell r="I647">
            <v>66262</v>
          </cell>
          <cell r="J647">
            <v>13175262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14568</v>
          </cell>
          <cell r="H648">
            <v>12584617</v>
          </cell>
          <cell r="I648">
            <v>7360</v>
          </cell>
          <cell r="J648">
            <v>8589795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50979</v>
          </cell>
          <cell r="H649">
            <v>19308684</v>
          </cell>
          <cell r="I649">
            <v>60582</v>
          </cell>
          <cell r="J649">
            <v>19394435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460063</v>
          </cell>
          <cell r="H650">
            <v>41211137</v>
          </cell>
          <cell r="I650">
            <v>381901</v>
          </cell>
          <cell r="J650">
            <v>27926049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22751</v>
          </cell>
          <cell r="H651">
            <v>30059747</v>
          </cell>
          <cell r="I651">
            <v>16074</v>
          </cell>
          <cell r="J651">
            <v>22252973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152286</v>
          </cell>
          <cell r="H652">
            <v>34551494</v>
          </cell>
          <cell r="I652">
            <v>180813</v>
          </cell>
          <cell r="J652">
            <v>25950320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334930</v>
          </cell>
          <cell r="F653">
            <v>25873242</v>
          </cell>
          <cell r="G653">
            <v>316216</v>
          </cell>
          <cell r="H653">
            <v>34459287</v>
          </cell>
          <cell r="I653">
            <v>292923</v>
          </cell>
          <cell r="J653">
            <v>25344096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566263</v>
          </cell>
          <cell r="H654">
            <v>80312478</v>
          </cell>
          <cell r="I654">
            <v>566413</v>
          </cell>
          <cell r="J654">
            <v>53632126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571210</v>
          </cell>
          <cell r="H655">
            <v>115392569</v>
          </cell>
          <cell r="I655">
            <v>342287</v>
          </cell>
          <cell r="J655">
            <v>76888166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53666</v>
          </cell>
          <cell r="H656">
            <v>10158395</v>
          </cell>
          <cell r="I656">
            <v>39891</v>
          </cell>
          <cell r="J656">
            <v>7924101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86830</v>
          </cell>
          <cell r="H657">
            <v>7122689</v>
          </cell>
          <cell r="I657">
            <v>77123</v>
          </cell>
          <cell r="J657">
            <v>5043002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72024</v>
          </cell>
          <cell r="H658">
            <v>19199087</v>
          </cell>
          <cell r="I658">
            <v>23190</v>
          </cell>
          <cell r="J658">
            <v>16154942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54028</v>
          </cell>
          <cell r="H659">
            <v>90727723</v>
          </cell>
          <cell r="I659">
            <v>45215</v>
          </cell>
          <cell r="J659">
            <v>72340030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40004</v>
          </cell>
          <cell r="H660">
            <v>50555402</v>
          </cell>
          <cell r="I660">
            <v>32351</v>
          </cell>
          <cell r="J660">
            <v>34211517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85206</v>
          </cell>
          <cell r="H661">
            <v>52941726</v>
          </cell>
          <cell r="I661">
            <v>56279</v>
          </cell>
          <cell r="J661">
            <v>43181690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16326654</v>
          </cell>
          <cell r="J662">
            <v>10628167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136080</v>
          </cell>
          <cell r="H663">
            <v>19368490</v>
          </cell>
          <cell r="I663">
            <v>80286</v>
          </cell>
          <cell r="J663">
            <v>13303640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433422</v>
          </cell>
          <cell r="F664">
            <v>70041332</v>
          </cell>
          <cell r="G664">
            <v>467301</v>
          </cell>
          <cell r="H664">
            <v>69931860</v>
          </cell>
          <cell r="I664">
            <v>372147</v>
          </cell>
          <cell r="J664">
            <v>51645590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9061</v>
          </cell>
          <cell r="H665">
            <v>8308466</v>
          </cell>
          <cell r="J665">
            <v>10057066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1571</v>
          </cell>
          <cell r="H666">
            <v>32334479</v>
          </cell>
          <cell r="I666">
            <v>1165</v>
          </cell>
          <cell r="J666">
            <v>27461059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95171</v>
          </cell>
          <cell r="H667">
            <v>18064803</v>
          </cell>
          <cell r="I667">
            <v>88400</v>
          </cell>
          <cell r="J667">
            <v>12137499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6831</v>
          </cell>
          <cell r="H668">
            <v>18065203</v>
          </cell>
          <cell r="I668">
            <v>270</v>
          </cell>
          <cell r="J668">
            <v>20030612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41260</v>
          </cell>
          <cell r="H669">
            <v>25772157</v>
          </cell>
          <cell r="I669">
            <v>53236</v>
          </cell>
          <cell r="J669">
            <v>20314299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16639</v>
          </cell>
          <cell r="H670">
            <v>13214125</v>
          </cell>
          <cell r="I670">
            <v>22817</v>
          </cell>
          <cell r="J670">
            <v>11729374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13448997</v>
          </cell>
          <cell r="J671">
            <v>7898709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78800</v>
          </cell>
          <cell r="F672">
            <v>19141724</v>
          </cell>
          <cell r="G672">
            <v>75063</v>
          </cell>
          <cell r="H672">
            <v>19204204</v>
          </cell>
          <cell r="I672">
            <v>68323</v>
          </cell>
          <cell r="J672">
            <v>14763546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104532</v>
          </cell>
          <cell r="F673">
            <v>9663965</v>
          </cell>
          <cell r="G673">
            <v>90533</v>
          </cell>
          <cell r="H673">
            <v>9109322</v>
          </cell>
          <cell r="I673">
            <v>76496</v>
          </cell>
          <cell r="J673">
            <v>6887388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47443</v>
          </cell>
          <cell r="F674">
            <v>6742801</v>
          </cell>
          <cell r="G674">
            <v>40290</v>
          </cell>
          <cell r="H674">
            <v>7135248</v>
          </cell>
          <cell r="I674">
            <v>16449</v>
          </cell>
          <cell r="J674">
            <v>5656056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109000</v>
          </cell>
          <cell r="H675">
            <v>73277331</v>
          </cell>
          <cell r="I675">
            <v>74912</v>
          </cell>
          <cell r="J675">
            <v>61916698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477192</v>
          </cell>
          <cell r="H676">
            <v>130871859</v>
          </cell>
          <cell r="I676">
            <v>439738</v>
          </cell>
          <cell r="J676">
            <v>94021618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2979</v>
          </cell>
          <cell r="H677">
            <v>58713117</v>
          </cell>
          <cell r="J677">
            <v>48679232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285543</v>
          </cell>
          <cell r="H678">
            <v>108659533</v>
          </cell>
          <cell r="I678">
            <v>249080</v>
          </cell>
          <cell r="J678">
            <v>86944166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222823</v>
          </cell>
          <cell r="H679">
            <v>28560731</v>
          </cell>
          <cell r="I679">
            <v>155392</v>
          </cell>
          <cell r="J679">
            <v>22678826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16258</v>
          </cell>
          <cell r="H680">
            <v>103601462</v>
          </cell>
          <cell r="I680">
            <v>9362</v>
          </cell>
          <cell r="J680">
            <v>99757360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66759</v>
          </cell>
          <cell r="H681">
            <v>67362165</v>
          </cell>
          <cell r="I681">
            <v>42413</v>
          </cell>
          <cell r="J681">
            <v>59108132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887664</v>
          </cell>
          <cell r="H682">
            <v>79724168</v>
          </cell>
          <cell r="I682">
            <v>674141</v>
          </cell>
          <cell r="J682">
            <v>54867622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2265</v>
          </cell>
          <cell r="H684">
            <v>132089940</v>
          </cell>
          <cell r="I684">
            <v>259</v>
          </cell>
          <cell r="J684">
            <v>110818606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171503</v>
          </cell>
          <cell r="H685">
            <v>49263317</v>
          </cell>
          <cell r="I685">
            <v>152237</v>
          </cell>
          <cell r="J685">
            <v>37285963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347268</v>
          </cell>
          <cell r="H686">
            <v>50710478</v>
          </cell>
          <cell r="I686">
            <v>345404</v>
          </cell>
          <cell r="J686">
            <v>41266469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93007</v>
          </cell>
          <cell r="H687">
            <v>25162211</v>
          </cell>
          <cell r="I687">
            <v>74232</v>
          </cell>
          <cell r="J687">
            <v>20610413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394877</v>
          </cell>
          <cell r="F688">
            <v>61598872</v>
          </cell>
          <cell r="G688">
            <v>374104</v>
          </cell>
          <cell r="H688">
            <v>72495211</v>
          </cell>
          <cell r="I688">
            <v>275602</v>
          </cell>
          <cell r="J688">
            <v>55629236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93958651</v>
          </cell>
          <cell r="J689">
            <v>74895247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106992</v>
          </cell>
          <cell r="H690">
            <v>8168857</v>
          </cell>
          <cell r="I690">
            <v>79317</v>
          </cell>
          <cell r="J690">
            <v>5392961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154422</v>
          </cell>
          <cell r="H691">
            <v>55587598</v>
          </cell>
          <cell r="I691">
            <v>98809</v>
          </cell>
          <cell r="J691">
            <v>44333706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226029</v>
          </cell>
          <cell r="H692">
            <v>22169483</v>
          </cell>
          <cell r="I692">
            <v>182721</v>
          </cell>
          <cell r="J692">
            <v>17460318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106511</v>
          </cell>
          <cell r="H693">
            <v>14199412</v>
          </cell>
          <cell r="I693">
            <v>69532</v>
          </cell>
          <cell r="J693">
            <v>11198940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99392</v>
          </cell>
          <cell r="F694">
            <v>68860894</v>
          </cell>
          <cell r="G694">
            <v>95122</v>
          </cell>
          <cell r="H694">
            <v>67170008</v>
          </cell>
          <cell r="I694">
            <v>43856</v>
          </cell>
          <cell r="J694">
            <v>55829865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150734</v>
          </cell>
          <cell r="H695">
            <v>23853597</v>
          </cell>
          <cell r="I695">
            <v>112833</v>
          </cell>
          <cell r="J695">
            <v>20991207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76177</v>
          </cell>
          <cell r="H696">
            <v>238144321</v>
          </cell>
          <cell r="I696">
            <v>42534</v>
          </cell>
          <cell r="J696">
            <v>197998744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197249</v>
          </cell>
          <cell r="H697">
            <v>31041458</v>
          </cell>
          <cell r="I697">
            <v>135935</v>
          </cell>
          <cell r="J697">
            <v>26349338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20972</v>
          </cell>
          <cell r="H698">
            <v>12774332</v>
          </cell>
          <cell r="I698">
            <v>28453</v>
          </cell>
          <cell r="J698">
            <v>9911312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709053</v>
          </cell>
          <cell r="H699">
            <v>132153934</v>
          </cell>
          <cell r="I699">
            <v>569165</v>
          </cell>
          <cell r="J699">
            <v>102739381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55610</v>
          </cell>
          <cell r="H700">
            <v>67854109</v>
          </cell>
          <cell r="I700">
            <v>21013</v>
          </cell>
          <cell r="J700">
            <v>53942650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262456</v>
          </cell>
          <cell r="H701">
            <v>290508320</v>
          </cell>
          <cell r="I701">
            <v>224638</v>
          </cell>
          <cell r="J701">
            <v>239061996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302225</v>
          </cell>
          <cell r="H702">
            <v>112604153</v>
          </cell>
          <cell r="I702">
            <v>271945</v>
          </cell>
          <cell r="J702">
            <v>90344921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49628</v>
          </cell>
          <cell r="H703">
            <v>39820217</v>
          </cell>
          <cell r="I703">
            <v>39347</v>
          </cell>
          <cell r="J703">
            <v>39476555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4806</v>
          </cell>
          <cell r="H704">
            <v>35694951</v>
          </cell>
          <cell r="I704">
            <v>3337</v>
          </cell>
          <cell r="J704">
            <v>29770093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8519</v>
          </cell>
          <cell r="H705">
            <v>8609870</v>
          </cell>
          <cell r="I705">
            <v>16843</v>
          </cell>
          <cell r="J705">
            <v>6469192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76949</v>
          </cell>
          <cell r="H706">
            <v>21390139</v>
          </cell>
          <cell r="I706">
            <v>50543</v>
          </cell>
          <cell r="J706">
            <v>18368511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63965</v>
          </cell>
          <cell r="H707">
            <v>22826768</v>
          </cell>
          <cell r="I707">
            <v>94464</v>
          </cell>
          <cell r="J707">
            <v>15865357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95366</v>
          </cell>
          <cell r="H708">
            <v>10795026</v>
          </cell>
          <cell r="I708">
            <v>68032</v>
          </cell>
          <cell r="J708">
            <v>9779344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90497</v>
          </cell>
          <cell r="H709">
            <v>29770244</v>
          </cell>
          <cell r="I709">
            <v>40854</v>
          </cell>
          <cell r="J709">
            <v>22311595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199956</v>
          </cell>
          <cell r="H710">
            <v>41273638</v>
          </cell>
          <cell r="I710">
            <v>146182</v>
          </cell>
          <cell r="J710">
            <v>33727598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452749</v>
          </cell>
          <cell r="H711">
            <v>72361019</v>
          </cell>
          <cell r="I711">
            <v>359717</v>
          </cell>
          <cell r="J711">
            <v>51467714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579950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14730150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43203</v>
          </cell>
          <cell r="H714">
            <v>71223320</v>
          </cell>
          <cell r="I714">
            <v>22506</v>
          </cell>
          <cell r="J714">
            <v>61010150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3951025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146128425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117294</v>
          </cell>
          <cell r="H717">
            <v>141241565</v>
          </cell>
          <cell r="I717">
            <v>69706</v>
          </cell>
          <cell r="J717">
            <v>116696050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113180</v>
          </cell>
          <cell r="H718">
            <v>21173892</v>
          </cell>
          <cell r="I718">
            <v>104026</v>
          </cell>
          <cell r="J718">
            <v>17231126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86899325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14413350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102853</v>
          </cell>
          <cell r="F721">
            <v>15632686</v>
          </cell>
          <cell r="G721">
            <v>111707</v>
          </cell>
          <cell r="H721">
            <v>14574108</v>
          </cell>
          <cell r="I721">
            <v>110243</v>
          </cell>
          <cell r="J721">
            <v>15271107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38088300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1579813</v>
          </cell>
          <cell r="F723">
            <v>221947647</v>
          </cell>
          <cell r="G723">
            <v>1561868</v>
          </cell>
          <cell r="H723">
            <v>206230112</v>
          </cell>
          <cell r="I723">
            <v>1169539</v>
          </cell>
          <cell r="J723">
            <v>165032787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535717140</v>
          </cell>
          <cell r="J724">
            <v>446430950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8633975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922424</v>
          </cell>
          <cell r="F726">
            <v>167590966</v>
          </cell>
          <cell r="G726">
            <v>950167</v>
          </cell>
          <cell r="H726">
            <v>146014959</v>
          </cell>
          <cell r="I726">
            <v>850730</v>
          </cell>
          <cell r="J726">
            <v>137703942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8487200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11612825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27663</v>
          </cell>
          <cell r="H729">
            <v>67984072</v>
          </cell>
          <cell r="I729">
            <v>69758</v>
          </cell>
          <cell r="J729">
            <v>58070209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226842</v>
          </cell>
          <cell r="H730">
            <v>24115665927</v>
          </cell>
          <cell r="I730">
            <v>277917</v>
          </cell>
          <cell r="J730">
            <v>20089014264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37815475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8107170</v>
          </cell>
          <cell r="I732">
            <v>38</v>
          </cell>
          <cell r="J732">
            <v>6754594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12219525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3819250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287189</v>
          </cell>
          <cell r="H735">
            <v>44772464</v>
          </cell>
          <cell r="I735">
            <v>265397</v>
          </cell>
          <cell r="J735">
            <v>33956337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30116075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47332025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388500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14767075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26183850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503475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122541</v>
          </cell>
          <cell r="H742">
            <v>28900992</v>
          </cell>
          <cell r="I742">
            <v>112537</v>
          </cell>
          <cell r="J742">
            <v>25289853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6922625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166002000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7853911475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40171800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14088150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3313158</v>
          </cell>
          <cell r="F748">
            <v>939196172</v>
          </cell>
          <cell r="G748">
            <v>3027698</v>
          </cell>
          <cell r="H748">
            <v>912081574</v>
          </cell>
          <cell r="I748">
            <v>2907584</v>
          </cell>
          <cell r="J748">
            <v>837828262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2868450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29953441</v>
          </cell>
          <cell r="J750">
            <v>24478241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86937</v>
          </cell>
          <cell r="F751">
            <v>10430953</v>
          </cell>
          <cell r="G751">
            <v>89042</v>
          </cell>
          <cell r="H751">
            <v>11407458</v>
          </cell>
          <cell r="I751">
            <v>65810</v>
          </cell>
          <cell r="J751">
            <v>7851452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G752">
            <v>4</v>
          </cell>
          <cell r="H752">
            <v>1364926</v>
          </cell>
          <cell r="I752">
            <v>1</v>
          </cell>
          <cell r="J752">
            <v>1044276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6374025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162596</v>
          </cell>
          <cell r="H754">
            <v>58041869</v>
          </cell>
          <cell r="I754">
            <v>88526</v>
          </cell>
          <cell r="J754">
            <v>45005688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15389</v>
          </cell>
          <cell r="H755">
            <v>17422255</v>
          </cell>
          <cell r="I755">
            <v>14654</v>
          </cell>
          <cell r="J755">
            <v>15568641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95636</v>
          </cell>
          <cell r="H756">
            <v>18002307</v>
          </cell>
          <cell r="I756">
            <v>83668</v>
          </cell>
          <cell r="J756">
            <v>14936972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45793</v>
          </cell>
          <cell r="H757">
            <v>875255413</v>
          </cell>
          <cell r="I757">
            <v>49711</v>
          </cell>
          <cell r="J757">
            <v>730634062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14841</v>
          </cell>
          <cell r="H758">
            <v>23578887</v>
          </cell>
          <cell r="I758">
            <v>17045</v>
          </cell>
          <cell r="J758">
            <v>21907984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9365</v>
          </cell>
          <cell r="H759">
            <v>6604809</v>
          </cell>
          <cell r="I759">
            <v>6112</v>
          </cell>
          <cell r="J759">
            <v>5755179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1255</v>
          </cell>
          <cell r="H760">
            <v>131753</v>
          </cell>
          <cell r="I760">
            <v>450</v>
          </cell>
          <cell r="J760">
            <v>91850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598200825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42774</v>
          </cell>
          <cell r="H762">
            <v>8861704</v>
          </cell>
          <cell r="I762">
            <v>49376</v>
          </cell>
          <cell r="J762">
            <v>8237212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672089</v>
          </cell>
          <cell r="H763">
            <v>1745755486</v>
          </cell>
          <cell r="I763">
            <v>643980</v>
          </cell>
          <cell r="J763">
            <v>1434041790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36262</v>
          </cell>
          <cell r="F764">
            <v>7198234</v>
          </cell>
          <cell r="G764">
            <v>38333</v>
          </cell>
          <cell r="H764">
            <v>6852321</v>
          </cell>
          <cell r="I764">
            <v>28142</v>
          </cell>
          <cell r="J764">
            <v>5762431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816540</v>
          </cell>
          <cell r="I765">
            <v>21</v>
          </cell>
          <cell r="J765">
            <v>723910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53179</v>
          </cell>
          <cell r="H766">
            <v>21286350</v>
          </cell>
          <cell r="I766">
            <v>49491</v>
          </cell>
          <cell r="J766">
            <v>19637159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129731</v>
          </cell>
          <cell r="H767">
            <v>15404718</v>
          </cell>
          <cell r="I767">
            <v>94864</v>
          </cell>
          <cell r="J767">
            <v>11986947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11606</v>
          </cell>
          <cell r="H768">
            <v>1688346</v>
          </cell>
          <cell r="I768">
            <v>9595</v>
          </cell>
          <cell r="J768">
            <v>1542428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10514</v>
          </cell>
          <cell r="H769">
            <v>1681196</v>
          </cell>
          <cell r="I769">
            <v>30673</v>
          </cell>
          <cell r="J769">
            <v>6302729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27483</v>
          </cell>
          <cell r="H770">
            <v>6345605</v>
          </cell>
          <cell r="I770">
            <v>32660</v>
          </cell>
          <cell r="J770">
            <v>6783162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2062</v>
          </cell>
          <cell r="H771">
            <v>4380030</v>
          </cell>
          <cell r="J771">
            <v>3633325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3650640</v>
          </cell>
          <cell r="J772">
            <v>3042200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6064090890</v>
          </cell>
          <cell r="J773">
            <v>5053409075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3090</v>
          </cell>
          <cell r="H774">
            <v>28068272</v>
          </cell>
          <cell r="I774">
            <v>32245</v>
          </cell>
          <cell r="J774">
            <v>24123266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37805</v>
          </cell>
          <cell r="H775">
            <v>8871570</v>
          </cell>
          <cell r="I775">
            <v>30034</v>
          </cell>
          <cell r="J775">
            <v>6852015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1689570</v>
          </cell>
          <cell r="J776">
            <v>1407975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33634</v>
          </cell>
          <cell r="H777">
            <v>19846030</v>
          </cell>
          <cell r="I777">
            <v>25464</v>
          </cell>
          <cell r="J777">
            <v>16690782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13201</v>
          </cell>
          <cell r="H778">
            <v>10702457</v>
          </cell>
          <cell r="I778">
            <v>1795</v>
          </cell>
          <cell r="J778">
            <v>8976280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32822</v>
          </cell>
          <cell r="H779">
            <v>10115359</v>
          </cell>
          <cell r="I779">
            <v>32800</v>
          </cell>
          <cell r="J779">
            <v>8377638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G780">
            <v>606</v>
          </cell>
          <cell r="H780">
            <v>827275</v>
          </cell>
          <cell r="I780">
            <v>374</v>
          </cell>
          <cell r="J780">
            <v>696814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7880</v>
          </cell>
          <cell r="H781">
            <v>1139221</v>
          </cell>
          <cell r="I781">
            <v>10414</v>
          </cell>
          <cell r="J781">
            <v>1201100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1507</v>
          </cell>
          <cell r="H782">
            <v>822362</v>
          </cell>
          <cell r="I782">
            <v>2364</v>
          </cell>
          <cell r="J782">
            <v>630571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66536</v>
          </cell>
          <cell r="H783">
            <v>26435538</v>
          </cell>
          <cell r="I783">
            <v>54541</v>
          </cell>
          <cell r="J783">
            <v>22155221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1454091</v>
          </cell>
          <cell r="J784">
            <v>656775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24705</v>
          </cell>
          <cell r="H785">
            <v>21122427</v>
          </cell>
          <cell r="I785">
            <v>11297</v>
          </cell>
          <cell r="J785">
            <v>17158780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19509</v>
          </cell>
          <cell r="H786">
            <v>13512371</v>
          </cell>
          <cell r="I786">
            <v>14335</v>
          </cell>
          <cell r="J786">
            <v>10801170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24249</v>
          </cell>
          <cell r="H787">
            <v>21552836</v>
          </cell>
          <cell r="I787">
            <v>24366</v>
          </cell>
          <cell r="J787">
            <v>19653211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74885970</v>
          </cell>
          <cell r="J788">
            <v>62404975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52661</v>
          </cell>
          <cell r="H789">
            <v>5310306</v>
          </cell>
          <cell r="I789">
            <v>51575</v>
          </cell>
          <cell r="J789">
            <v>3964352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186</v>
          </cell>
          <cell r="H790">
            <v>2063194</v>
          </cell>
          <cell r="I790">
            <v>274</v>
          </cell>
          <cell r="J790">
            <v>1713363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44970</v>
          </cell>
          <cell r="J791">
            <v>37475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7800860</v>
          </cell>
          <cell r="I792">
            <v>22163</v>
          </cell>
          <cell r="J792">
            <v>6012932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57382</v>
          </cell>
          <cell r="H793">
            <v>21492997</v>
          </cell>
          <cell r="I793">
            <v>51620</v>
          </cell>
          <cell r="J793">
            <v>18468936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98368</v>
          </cell>
          <cell r="H794">
            <v>18597548</v>
          </cell>
          <cell r="I794">
            <v>80428</v>
          </cell>
          <cell r="J794">
            <v>16309397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48517</v>
          </cell>
          <cell r="H795">
            <v>12721757</v>
          </cell>
          <cell r="I795">
            <v>41525</v>
          </cell>
          <cell r="J795">
            <v>12142011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68918640</v>
          </cell>
          <cell r="J796">
            <v>57432200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23113</v>
          </cell>
          <cell r="H797">
            <v>16999534</v>
          </cell>
          <cell r="I797">
            <v>22378</v>
          </cell>
          <cell r="J797">
            <v>16175279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940</v>
          </cell>
          <cell r="H798">
            <v>5203136</v>
          </cell>
          <cell r="I798">
            <v>3731</v>
          </cell>
          <cell r="J798">
            <v>4517195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370096</v>
          </cell>
          <cell r="H799">
            <v>78762362</v>
          </cell>
          <cell r="I799">
            <v>347892</v>
          </cell>
          <cell r="J799">
            <v>93243626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804420</v>
          </cell>
          <cell r="J800">
            <v>670350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13660</v>
          </cell>
          <cell r="H801">
            <v>20153790</v>
          </cell>
          <cell r="I801">
            <v>23457</v>
          </cell>
          <cell r="J801">
            <v>18715408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277435</v>
          </cell>
          <cell r="F802">
            <v>45346871</v>
          </cell>
          <cell r="G802">
            <v>285367</v>
          </cell>
          <cell r="H802">
            <v>44111957</v>
          </cell>
          <cell r="I802">
            <v>269481</v>
          </cell>
          <cell r="J802">
            <v>34442909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28861</v>
          </cell>
          <cell r="H803">
            <v>17928808</v>
          </cell>
          <cell r="I803">
            <v>31471</v>
          </cell>
          <cell r="J803">
            <v>18873923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18982350</v>
          </cell>
          <cell r="J804">
            <v>15818625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253323</v>
          </cell>
          <cell r="H805">
            <v>90688690</v>
          </cell>
          <cell r="I805">
            <v>261489</v>
          </cell>
          <cell r="J805">
            <v>71032790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943350</v>
          </cell>
          <cell r="J806">
            <v>786125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10461</v>
          </cell>
          <cell r="H807">
            <v>5637355</v>
          </cell>
          <cell r="I807">
            <v>7581</v>
          </cell>
          <cell r="J807">
            <v>4598590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67812</v>
          </cell>
          <cell r="H808">
            <v>53471908</v>
          </cell>
          <cell r="I808">
            <v>62947</v>
          </cell>
          <cell r="J808">
            <v>42887630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4133670</v>
          </cell>
          <cell r="J809">
            <v>3444725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128737698</v>
          </cell>
          <cell r="J810">
            <v>107281400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19408</v>
          </cell>
          <cell r="H811">
            <v>5297958</v>
          </cell>
          <cell r="I811">
            <v>14295</v>
          </cell>
          <cell r="J811">
            <v>4039955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16026</v>
          </cell>
          <cell r="H812">
            <v>3442961</v>
          </cell>
          <cell r="I812">
            <v>12563</v>
          </cell>
          <cell r="J812">
            <v>3108134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4716840</v>
          </cell>
          <cell r="J813">
            <v>3930700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18214</v>
          </cell>
          <cell r="H814">
            <v>7168834</v>
          </cell>
          <cell r="I814">
            <v>18086</v>
          </cell>
          <cell r="J814">
            <v>6660479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6132960</v>
          </cell>
          <cell r="J815">
            <v>5110800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57540</v>
          </cell>
          <cell r="J816">
            <v>47950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G817">
            <v>51</v>
          </cell>
          <cell r="H817">
            <v>1006869</v>
          </cell>
          <cell r="J817">
            <v>863825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21172</v>
          </cell>
          <cell r="H818">
            <v>9435580</v>
          </cell>
          <cell r="I818">
            <v>17908</v>
          </cell>
          <cell r="J818">
            <v>8243331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6476820</v>
          </cell>
          <cell r="J819">
            <v>5397350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39839</v>
          </cell>
          <cell r="H820">
            <v>655259484</v>
          </cell>
          <cell r="I820">
            <v>29058</v>
          </cell>
          <cell r="J820">
            <v>540617998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575125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2078565</v>
          </cell>
          <cell r="I822">
            <v>2756</v>
          </cell>
          <cell r="J822">
            <v>1708503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94448</v>
          </cell>
          <cell r="H823">
            <v>11007707</v>
          </cell>
          <cell r="I823">
            <v>91386</v>
          </cell>
          <cell r="J823">
            <v>8727150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8951</v>
          </cell>
          <cell r="H824">
            <v>7989643</v>
          </cell>
          <cell r="I824">
            <v>7912</v>
          </cell>
          <cell r="J824">
            <v>6722881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27059</v>
          </cell>
          <cell r="H825">
            <v>99457761</v>
          </cell>
          <cell r="I825">
            <v>25128</v>
          </cell>
          <cell r="J825">
            <v>81074859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564800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58601</v>
          </cell>
          <cell r="H827">
            <v>35585687</v>
          </cell>
          <cell r="I827">
            <v>52681</v>
          </cell>
          <cell r="J827">
            <v>21258143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59006</v>
          </cell>
          <cell r="H828">
            <v>11483561</v>
          </cell>
          <cell r="I828">
            <v>45153</v>
          </cell>
          <cell r="J828">
            <v>8659437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63419</v>
          </cell>
          <cell r="H829">
            <v>16353169</v>
          </cell>
          <cell r="I829">
            <v>55200</v>
          </cell>
          <cell r="J829">
            <v>12325004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643074</v>
          </cell>
          <cell r="J830">
            <v>531875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115306</v>
          </cell>
          <cell r="H831">
            <v>24194681</v>
          </cell>
          <cell r="I831">
            <v>99612</v>
          </cell>
          <cell r="J831">
            <v>18769720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85772</v>
          </cell>
          <cell r="H832">
            <v>14784310</v>
          </cell>
          <cell r="I832">
            <v>76552</v>
          </cell>
          <cell r="J832">
            <v>15505212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845896075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4338825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2074</v>
          </cell>
          <cell r="H835">
            <v>4732860</v>
          </cell>
          <cell r="I835">
            <v>1231</v>
          </cell>
          <cell r="J835">
            <v>4671262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41882029</v>
          </cell>
          <cell r="J836">
            <v>34968926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38236</v>
          </cell>
          <cell r="H837">
            <v>5159885</v>
          </cell>
          <cell r="I837">
            <v>32291</v>
          </cell>
          <cell r="J837">
            <v>3670667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25695</v>
          </cell>
          <cell r="H838">
            <v>7885300</v>
          </cell>
          <cell r="I838">
            <v>20801</v>
          </cell>
          <cell r="J838">
            <v>6107699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58788</v>
          </cell>
          <cell r="H839">
            <v>26656477</v>
          </cell>
          <cell r="I839">
            <v>59302</v>
          </cell>
          <cell r="J839">
            <v>24115342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5814925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6238050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54909</v>
          </cell>
          <cell r="H842">
            <v>13125339</v>
          </cell>
          <cell r="I842">
            <v>48791</v>
          </cell>
          <cell r="J842">
            <v>10721575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120033120</v>
          </cell>
          <cell r="J843">
            <v>100027600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53588</v>
          </cell>
          <cell r="H844">
            <v>11592520</v>
          </cell>
          <cell r="I844">
            <v>49525</v>
          </cell>
          <cell r="J844">
            <v>9690022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3083</v>
          </cell>
          <cell r="H845">
            <v>2709421</v>
          </cell>
          <cell r="I845">
            <v>3025</v>
          </cell>
          <cell r="J845">
            <v>2304486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504570</v>
          </cell>
          <cell r="J846">
            <v>420475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4547950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20595</v>
          </cell>
          <cell r="H848">
            <v>2469958</v>
          </cell>
          <cell r="I848">
            <v>19287</v>
          </cell>
          <cell r="J848">
            <v>1998758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9303</v>
          </cell>
          <cell r="H849">
            <v>7886553</v>
          </cell>
          <cell r="I849">
            <v>8081</v>
          </cell>
          <cell r="J849">
            <v>6275070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19532</v>
          </cell>
          <cell r="H850">
            <v>5758470</v>
          </cell>
          <cell r="I850">
            <v>16599</v>
          </cell>
          <cell r="J850">
            <v>5213095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327425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3894250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8164</v>
          </cell>
          <cell r="H853">
            <v>36820004</v>
          </cell>
          <cell r="I853">
            <v>2696</v>
          </cell>
          <cell r="J853">
            <v>31483319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84115</v>
          </cell>
          <cell r="H854">
            <v>17370536</v>
          </cell>
          <cell r="I854">
            <v>67103</v>
          </cell>
          <cell r="J854">
            <v>25076717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152</v>
          </cell>
          <cell r="H855">
            <v>1645946</v>
          </cell>
          <cell r="J855">
            <v>1370150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59519</v>
          </cell>
          <cell r="H856">
            <v>7641855</v>
          </cell>
          <cell r="I856">
            <v>36472</v>
          </cell>
          <cell r="J856">
            <v>7022078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963995</v>
          </cell>
          <cell r="F857">
            <v>98933732</v>
          </cell>
          <cell r="G857">
            <v>1004039</v>
          </cell>
          <cell r="H857">
            <v>93299674</v>
          </cell>
          <cell r="I857">
            <v>928390</v>
          </cell>
          <cell r="J857">
            <v>74464189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859800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3751075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73922</v>
          </cell>
          <cell r="H860">
            <v>56291624</v>
          </cell>
          <cell r="I860">
            <v>71761</v>
          </cell>
          <cell r="J860">
            <v>29543286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4942</v>
          </cell>
          <cell r="H861">
            <v>745740</v>
          </cell>
          <cell r="I861">
            <v>3669</v>
          </cell>
          <cell r="J861">
            <v>911174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5702800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16415050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6131</v>
          </cell>
          <cell r="H864">
            <v>1441188</v>
          </cell>
          <cell r="I864">
            <v>8149</v>
          </cell>
          <cell r="J864">
            <v>1861170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54380</v>
          </cell>
          <cell r="H865">
            <v>8936111</v>
          </cell>
          <cell r="I865">
            <v>54179</v>
          </cell>
          <cell r="J865">
            <v>6886747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15240</v>
          </cell>
          <cell r="H866">
            <v>1844156</v>
          </cell>
          <cell r="I866">
            <v>7777</v>
          </cell>
          <cell r="J866">
            <v>1339749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6328</v>
          </cell>
          <cell r="H867">
            <v>12494546</v>
          </cell>
          <cell r="I867">
            <v>5397</v>
          </cell>
          <cell r="J867">
            <v>10359754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107182</v>
          </cell>
          <cell r="H868">
            <v>41955301</v>
          </cell>
          <cell r="I868">
            <v>129028</v>
          </cell>
          <cell r="J868">
            <v>35363208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120038706</v>
          </cell>
          <cell r="J869">
            <v>100741455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10466</v>
          </cell>
          <cell r="H870">
            <v>4199665</v>
          </cell>
          <cell r="I870">
            <v>11311</v>
          </cell>
          <cell r="J870">
            <v>3668230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103625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4117</v>
          </cell>
          <cell r="H872">
            <v>5559627</v>
          </cell>
          <cell r="I872">
            <v>8091</v>
          </cell>
          <cell r="J872">
            <v>6124185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1354890</v>
          </cell>
          <cell r="I873">
            <v>1224</v>
          </cell>
          <cell r="J873">
            <v>1287310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27621425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17948</v>
          </cell>
          <cell r="H875">
            <v>7533557</v>
          </cell>
          <cell r="I875">
            <v>13712</v>
          </cell>
          <cell r="J875">
            <v>6421098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5959</v>
          </cell>
          <cell r="H876">
            <v>5370984</v>
          </cell>
          <cell r="I876">
            <v>8737</v>
          </cell>
          <cell r="J876">
            <v>4813903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4824650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581053600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6614050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1258075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934225</v>
          </cell>
          <cell r="I881">
            <v>90</v>
          </cell>
          <cell r="J881">
            <v>650925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2176939</v>
          </cell>
          <cell r="I882">
            <v>720</v>
          </cell>
          <cell r="J882">
            <v>2019437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237075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7541</v>
          </cell>
          <cell r="H884">
            <v>1161137</v>
          </cell>
          <cell r="I884">
            <v>6099</v>
          </cell>
          <cell r="J884">
            <v>983904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564121</v>
          </cell>
          <cell r="H885">
            <v>152777752</v>
          </cell>
          <cell r="I885">
            <v>519883</v>
          </cell>
          <cell r="J885">
            <v>125542544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1760275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11370</v>
          </cell>
          <cell r="H887">
            <v>48457603</v>
          </cell>
          <cell r="I887">
            <v>25504</v>
          </cell>
          <cell r="J887">
            <v>39822331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61417</v>
          </cell>
          <cell r="H888">
            <v>8392711</v>
          </cell>
          <cell r="I888">
            <v>44531</v>
          </cell>
          <cell r="J888">
            <v>9811467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187225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2528500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26745</v>
          </cell>
          <cell r="H891">
            <v>5598743</v>
          </cell>
          <cell r="I891">
            <v>28662</v>
          </cell>
          <cell r="J891">
            <v>4420445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18322</v>
          </cell>
          <cell r="H892">
            <v>4594726</v>
          </cell>
          <cell r="I892">
            <v>19483</v>
          </cell>
          <cell r="J892">
            <v>3498416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54500</v>
          </cell>
          <cell r="H893">
            <v>7566019</v>
          </cell>
          <cell r="I893">
            <v>49498</v>
          </cell>
          <cell r="J893">
            <v>5476621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136083</v>
          </cell>
          <cell r="H894">
            <v>41040690</v>
          </cell>
          <cell r="I894">
            <v>140057</v>
          </cell>
          <cell r="J894">
            <v>31438628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70632</v>
          </cell>
          <cell r="H895">
            <v>12278744</v>
          </cell>
          <cell r="I895">
            <v>55985</v>
          </cell>
          <cell r="J895">
            <v>9675968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54727</v>
          </cell>
          <cell r="H896">
            <v>10819280</v>
          </cell>
          <cell r="I896">
            <v>51861</v>
          </cell>
          <cell r="J896">
            <v>8146826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18116</v>
          </cell>
          <cell r="H897">
            <v>6306210</v>
          </cell>
          <cell r="I897">
            <v>17895</v>
          </cell>
          <cell r="J897">
            <v>4387781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25874</v>
          </cell>
          <cell r="H898">
            <v>8712341</v>
          </cell>
          <cell r="I898">
            <v>13904</v>
          </cell>
          <cell r="J898">
            <v>7292035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244055</v>
          </cell>
          <cell r="H899">
            <v>71010985</v>
          </cell>
          <cell r="I899">
            <v>214428</v>
          </cell>
          <cell r="J899">
            <v>60384525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11245</v>
          </cell>
          <cell r="H900">
            <v>4627982</v>
          </cell>
          <cell r="I900">
            <v>17964</v>
          </cell>
          <cell r="J900">
            <v>4720177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31465</v>
          </cell>
          <cell r="H901">
            <v>42045805</v>
          </cell>
          <cell r="I901">
            <v>28285</v>
          </cell>
          <cell r="J901">
            <v>35081448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38895</v>
          </cell>
          <cell r="H902">
            <v>3903893</v>
          </cell>
          <cell r="I902">
            <v>43167</v>
          </cell>
          <cell r="J902">
            <v>3330424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69268</v>
          </cell>
          <cell r="H903">
            <v>15974762</v>
          </cell>
          <cell r="I903">
            <v>77183</v>
          </cell>
          <cell r="J903">
            <v>14312768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1180</v>
          </cell>
          <cell r="H904">
            <v>9219200</v>
          </cell>
          <cell r="I904">
            <v>2160</v>
          </cell>
          <cell r="J904">
            <v>7667310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36172</v>
          </cell>
          <cell r="H905">
            <v>20792917</v>
          </cell>
          <cell r="I905">
            <v>31141</v>
          </cell>
          <cell r="J905">
            <v>17673948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40530</v>
          </cell>
          <cell r="H906">
            <v>21354760</v>
          </cell>
          <cell r="I906">
            <v>20739</v>
          </cell>
          <cell r="J906">
            <v>17684800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40180050</v>
          </cell>
          <cell r="J907">
            <v>33483375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7924175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241126475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4742400</v>
          </cell>
          <cell r="J910">
            <v>3952000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6299725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5559</v>
          </cell>
          <cell r="H912">
            <v>3697131</v>
          </cell>
          <cell r="I912">
            <v>6826</v>
          </cell>
          <cell r="J912">
            <v>3328286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447100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165517</v>
          </cell>
          <cell r="F914">
            <v>394372174</v>
          </cell>
          <cell r="G914">
            <v>181768</v>
          </cell>
          <cell r="H914">
            <v>386231089</v>
          </cell>
          <cell r="I914">
            <v>155471</v>
          </cell>
          <cell r="J914">
            <v>328286219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37254</v>
          </cell>
          <cell r="H915">
            <v>9438870</v>
          </cell>
          <cell r="I915">
            <v>36259</v>
          </cell>
          <cell r="J915">
            <v>7055462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3738000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2124425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6359160</v>
          </cell>
          <cell r="I918">
            <v>145</v>
          </cell>
          <cell r="J918">
            <v>5298392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351100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38451</v>
          </cell>
          <cell r="H920">
            <v>4985635</v>
          </cell>
          <cell r="I920">
            <v>34787</v>
          </cell>
          <cell r="J920">
            <v>4160060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424875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42956225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1459</v>
          </cell>
          <cell r="H923">
            <v>1143319</v>
          </cell>
          <cell r="I923">
            <v>2878</v>
          </cell>
          <cell r="J923">
            <v>609166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19806</v>
          </cell>
          <cell r="H924">
            <v>2568840</v>
          </cell>
          <cell r="I924">
            <v>26808</v>
          </cell>
          <cell r="J924">
            <v>2323250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81118</v>
          </cell>
          <cell r="H925">
            <v>14528346</v>
          </cell>
          <cell r="I925">
            <v>69660</v>
          </cell>
          <cell r="J925">
            <v>15401592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19578</v>
          </cell>
          <cell r="H926">
            <v>2701694</v>
          </cell>
          <cell r="I926">
            <v>19847</v>
          </cell>
          <cell r="J926">
            <v>2266609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100136</v>
          </cell>
          <cell r="H927">
            <v>11305956</v>
          </cell>
          <cell r="I927">
            <v>76813</v>
          </cell>
          <cell r="J927">
            <v>7608501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1598568</v>
          </cell>
          <cell r="J928">
            <v>1650246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70798</v>
          </cell>
          <cell r="H929">
            <v>13306441</v>
          </cell>
          <cell r="I929">
            <v>61597</v>
          </cell>
          <cell r="J929">
            <v>16982091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1799100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1917</v>
          </cell>
          <cell r="H931">
            <v>821316</v>
          </cell>
          <cell r="I931">
            <v>10089</v>
          </cell>
          <cell r="J931">
            <v>2147316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49319</v>
          </cell>
          <cell r="H932">
            <v>20300070</v>
          </cell>
          <cell r="I932">
            <v>37684</v>
          </cell>
          <cell r="J932">
            <v>19025010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122455916</v>
          </cell>
          <cell r="J933">
            <v>101033315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181727187</v>
          </cell>
          <cell r="J934">
            <v>151544476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23771784</v>
          </cell>
          <cell r="I935">
            <v>27656</v>
          </cell>
          <cell r="J935">
            <v>18621349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26790</v>
          </cell>
          <cell r="H936">
            <v>3787311</v>
          </cell>
          <cell r="I936">
            <v>20122</v>
          </cell>
          <cell r="J936">
            <v>2636723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35150</v>
          </cell>
          <cell r="H937">
            <v>7001436</v>
          </cell>
          <cell r="I937">
            <v>21451</v>
          </cell>
          <cell r="J937">
            <v>5532980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6722</v>
          </cell>
          <cell r="H938">
            <v>2953113</v>
          </cell>
          <cell r="I938">
            <v>11593</v>
          </cell>
          <cell r="J938">
            <v>3061108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172</v>
          </cell>
          <cell r="H939">
            <v>13785177</v>
          </cell>
          <cell r="I939">
            <v>1319</v>
          </cell>
          <cell r="J939">
            <v>11519466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651460</v>
          </cell>
          <cell r="J940">
            <v>506063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32274</v>
          </cell>
          <cell r="H941">
            <v>13769561</v>
          </cell>
          <cell r="I941">
            <v>29790</v>
          </cell>
          <cell r="J941">
            <v>12722356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822222</v>
          </cell>
          <cell r="F942">
            <v>118997274</v>
          </cell>
          <cell r="G942">
            <v>765754</v>
          </cell>
          <cell r="H942">
            <v>124419096</v>
          </cell>
          <cell r="I942">
            <v>682158</v>
          </cell>
          <cell r="J942">
            <v>103524775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5775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53095</v>
          </cell>
          <cell r="H944">
            <v>18720077</v>
          </cell>
          <cell r="I944">
            <v>43431</v>
          </cell>
          <cell r="J944">
            <v>15612496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37953</v>
          </cell>
          <cell r="H945">
            <v>15970278</v>
          </cell>
          <cell r="I945">
            <v>32569</v>
          </cell>
          <cell r="J945">
            <v>14313005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89471</v>
          </cell>
          <cell r="H946">
            <v>10092535</v>
          </cell>
          <cell r="I946">
            <v>81435</v>
          </cell>
          <cell r="J946">
            <v>8611077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55874</v>
          </cell>
          <cell r="H947">
            <v>23511380</v>
          </cell>
          <cell r="I947">
            <v>47903</v>
          </cell>
          <cell r="J947">
            <v>19042729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9500</v>
          </cell>
          <cell r="H948">
            <v>5622373</v>
          </cell>
          <cell r="I948">
            <v>12835</v>
          </cell>
          <cell r="J948">
            <v>4444799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486000</v>
          </cell>
          <cell r="F949">
            <v>206179402</v>
          </cell>
          <cell r="G949">
            <v>604027</v>
          </cell>
          <cell r="H949">
            <v>210271814</v>
          </cell>
          <cell r="I949">
            <v>584399</v>
          </cell>
          <cell r="J949">
            <v>165544803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67833</v>
          </cell>
          <cell r="H950">
            <v>20392615</v>
          </cell>
          <cell r="I950">
            <v>64643</v>
          </cell>
          <cell r="J950">
            <v>16149518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6156</v>
          </cell>
          <cell r="H951">
            <v>2037669</v>
          </cell>
          <cell r="I951">
            <v>5033</v>
          </cell>
          <cell r="J951">
            <v>1713911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1736300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1631350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3406275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17748648</v>
          </cell>
          <cell r="J955">
            <v>14755125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32813</v>
          </cell>
          <cell r="H956">
            <v>1773388</v>
          </cell>
          <cell r="I956">
            <v>16779</v>
          </cell>
          <cell r="J956">
            <v>868128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1803075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2084675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10983</v>
          </cell>
          <cell r="H960">
            <v>54511106</v>
          </cell>
          <cell r="I960">
            <v>14525</v>
          </cell>
          <cell r="J960">
            <v>46059146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9023375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16900</v>
          </cell>
          <cell r="H962">
            <v>17202910</v>
          </cell>
          <cell r="I962">
            <v>1245</v>
          </cell>
          <cell r="J962">
            <v>14308420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1374600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928550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11050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1229</v>
          </cell>
          <cell r="H966">
            <v>2120913</v>
          </cell>
          <cell r="J966">
            <v>5707795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3681225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6141233</v>
          </cell>
          <cell r="J968">
            <v>4584851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177050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31101</v>
          </cell>
          <cell r="H970">
            <v>9845954</v>
          </cell>
          <cell r="I970">
            <v>14549</v>
          </cell>
          <cell r="J970">
            <v>7542042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46095900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1149925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16163950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3396500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3483225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20155</v>
          </cell>
          <cell r="H978">
            <v>6462424</v>
          </cell>
          <cell r="I978">
            <v>7395</v>
          </cell>
          <cell r="J978">
            <v>5218934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16142</v>
          </cell>
          <cell r="H979">
            <v>2653349</v>
          </cell>
          <cell r="I979">
            <v>7186</v>
          </cell>
          <cell r="J979">
            <v>2091127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1282150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16255625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1053400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9517150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2230275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11052750</v>
          </cell>
          <cell r="I985">
            <v>30</v>
          </cell>
          <cell r="J985">
            <v>9210115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37500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653800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13718</v>
          </cell>
          <cell r="H989">
            <v>4086610</v>
          </cell>
          <cell r="I989">
            <v>12253</v>
          </cell>
          <cell r="J989">
            <v>3409737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1288750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78700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23601780</v>
          </cell>
          <cell r="J992">
            <v>19668150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2599260</v>
          </cell>
          <cell r="J993">
            <v>2058365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122750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1495074</v>
          </cell>
          <cell r="J995">
            <v>1543722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176250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794675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28307</v>
          </cell>
          <cell r="H998">
            <v>2219731</v>
          </cell>
          <cell r="I998">
            <v>15240</v>
          </cell>
          <cell r="J998">
            <v>1713101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5962800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25089</v>
          </cell>
          <cell r="H1000">
            <v>6448054</v>
          </cell>
          <cell r="I1000">
            <v>13520</v>
          </cell>
          <cell r="J1000">
            <v>5519561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483600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3172650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11311875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259200</v>
          </cell>
          <cell r="J1004">
            <v>216000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5480250</v>
          </cell>
          <cell r="J1005">
            <v>4566875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5024675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1195000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9189550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1001</v>
          </cell>
          <cell r="H1009">
            <v>976441</v>
          </cell>
          <cell r="I1009">
            <v>691</v>
          </cell>
          <cell r="J1009">
            <v>800671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3810375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2934175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540400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571775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15810270</v>
          </cell>
          <cell r="J1014">
            <v>13175225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1117050</v>
          </cell>
          <cell r="J1015">
            <v>930875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439325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2521900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689050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44453494</v>
          </cell>
          <cell r="J1019">
            <v>39351506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4402</v>
          </cell>
          <cell r="H1020">
            <v>17762036</v>
          </cell>
          <cell r="I1020">
            <v>1831</v>
          </cell>
          <cell r="J1020">
            <v>14715626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50425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176025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8869</v>
          </cell>
          <cell r="H1023">
            <v>8079189</v>
          </cell>
          <cell r="I1023">
            <v>6526</v>
          </cell>
          <cell r="J1023">
            <v>7128701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25045</v>
          </cell>
          <cell r="H1024">
            <v>19991155</v>
          </cell>
          <cell r="I1024">
            <v>14407</v>
          </cell>
          <cell r="J1024">
            <v>17314579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11816</v>
          </cell>
          <cell r="H1025">
            <v>2602264</v>
          </cell>
          <cell r="I1025">
            <v>9452</v>
          </cell>
          <cell r="J1025">
            <v>2731143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1859575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1194325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I1028">
            <v>390</v>
          </cell>
          <cell r="J1028">
            <v>613315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8945190</v>
          </cell>
          <cell r="I1029">
            <v>261</v>
          </cell>
          <cell r="J1029">
            <v>7434367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2863025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44638</v>
          </cell>
          <cell r="H1031">
            <v>9507339</v>
          </cell>
          <cell r="I1031">
            <v>11869</v>
          </cell>
          <cell r="J1031">
            <v>6621992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329246</v>
          </cell>
          <cell r="F1032">
            <v>41402702</v>
          </cell>
          <cell r="G1032">
            <v>320963</v>
          </cell>
          <cell r="H1032">
            <v>39389642</v>
          </cell>
          <cell r="I1032">
            <v>285942</v>
          </cell>
          <cell r="J1032">
            <v>36539917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314580</v>
          </cell>
          <cell r="F1033">
            <v>35054487</v>
          </cell>
          <cell r="G1033">
            <v>319946</v>
          </cell>
          <cell r="H1033">
            <v>32350403</v>
          </cell>
          <cell r="I1033">
            <v>275929</v>
          </cell>
          <cell r="J1033">
            <v>28703526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88121744</v>
          </cell>
          <cell r="J1034">
            <v>74418652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18596</v>
          </cell>
          <cell r="H1035">
            <v>10457258</v>
          </cell>
          <cell r="I1035">
            <v>12913</v>
          </cell>
          <cell r="J1035">
            <v>8707371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298590</v>
          </cell>
          <cell r="J1036">
            <v>248829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87485</v>
          </cell>
          <cell r="H1037">
            <v>37624507</v>
          </cell>
          <cell r="I1037">
            <v>86646</v>
          </cell>
          <cell r="J1037">
            <v>29474944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15679</v>
          </cell>
          <cell r="H1038">
            <v>1537613</v>
          </cell>
          <cell r="I1038">
            <v>10704</v>
          </cell>
          <cell r="J1038">
            <v>1418283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2557150</v>
          </cell>
          <cell r="J1039">
            <v>2128600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68738</v>
          </cell>
          <cell r="H1040">
            <v>14767734</v>
          </cell>
          <cell r="I1040">
            <v>60632</v>
          </cell>
          <cell r="J1040">
            <v>10796373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14692</v>
          </cell>
          <cell r="H1041">
            <v>13749946</v>
          </cell>
          <cell r="I1041">
            <v>23522</v>
          </cell>
          <cell r="J1041">
            <v>13086849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144</v>
          </cell>
          <cell r="H1042">
            <v>29148277</v>
          </cell>
          <cell r="J1042">
            <v>24400699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829975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61659</v>
          </cell>
          <cell r="H1044">
            <v>31781513</v>
          </cell>
          <cell r="I1044">
            <v>86299</v>
          </cell>
          <cell r="J1044">
            <v>27292152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594642</v>
          </cell>
          <cell r="F1045">
            <v>100091317</v>
          </cell>
          <cell r="G1045">
            <v>520106</v>
          </cell>
          <cell r="H1045">
            <v>87703183</v>
          </cell>
          <cell r="I1045">
            <v>446676</v>
          </cell>
          <cell r="J1045">
            <v>68811751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26157</v>
          </cell>
          <cell r="H1046">
            <v>6464619</v>
          </cell>
          <cell r="I1046">
            <v>12912</v>
          </cell>
          <cell r="J1046">
            <v>4542415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91256</v>
          </cell>
          <cell r="H1047">
            <v>17787666</v>
          </cell>
          <cell r="I1047">
            <v>94358</v>
          </cell>
          <cell r="J1047">
            <v>16883202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608768</v>
          </cell>
          <cell r="H1048">
            <v>129012706</v>
          </cell>
          <cell r="I1048">
            <v>569250</v>
          </cell>
          <cell r="J1048">
            <v>104785076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26948</v>
          </cell>
          <cell r="H1049">
            <v>7868665</v>
          </cell>
          <cell r="I1049">
            <v>29584</v>
          </cell>
          <cell r="J1049">
            <v>7725174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131792</v>
          </cell>
          <cell r="J1050">
            <v>96478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5372050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88679</v>
          </cell>
          <cell r="H1052">
            <v>12269689</v>
          </cell>
          <cell r="I1052">
            <v>86619</v>
          </cell>
          <cell r="J1052">
            <v>13256755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15711325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2155625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145803</v>
          </cell>
          <cell r="H1055">
            <v>39105190</v>
          </cell>
          <cell r="I1055">
            <v>121678</v>
          </cell>
          <cell r="J1055">
            <v>30864053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35887</v>
          </cell>
          <cell r="H1056">
            <v>5214607</v>
          </cell>
          <cell r="I1056">
            <v>24286</v>
          </cell>
          <cell r="J1056">
            <v>3782185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37691425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230000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77834</v>
          </cell>
          <cell r="H1059">
            <v>15717322</v>
          </cell>
          <cell r="I1059">
            <v>59617</v>
          </cell>
          <cell r="J1059">
            <v>11724221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59394</v>
          </cell>
          <cell r="H1060">
            <v>13602368</v>
          </cell>
          <cell r="I1060">
            <v>47544</v>
          </cell>
          <cell r="J1060">
            <v>11162843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753317375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24950</v>
          </cell>
          <cell r="H1062">
            <v>16260531</v>
          </cell>
          <cell r="I1062">
            <v>22586</v>
          </cell>
          <cell r="J1062">
            <v>14005331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810</v>
          </cell>
          <cell r="H1063">
            <v>10065710</v>
          </cell>
          <cell r="I1063">
            <v>515</v>
          </cell>
          <cell r="J1063">
            <v>6752547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93816</v>
          </cell>
          <cell r="J1064">
            <v>80071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107893</v>
          </cell>
          <cell r="H1065">
            <v>11937768</v>
          </cell>
          <cell r="I1065">
            <v>136559</v>
          </cell>
          <cell r="J1065">
            <v>13306466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29930</v>
          </cell>
          <cell r="H1066">
            <v>8066816</v>
          </cell>
          <cell r="I1066">
            <v>30779</v>
          </cell>
          <cell r="J1066">
            <v>7246282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1808160</v>
          </cell>
          <cell r="J1067">
            <v>1506800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49401</v>
          </cell>
          <cell r="H1068">
            <v>8699151</v>
          </cell>
          <cell r="I1068">
            <v>41638</v>
          </cell>
          <cell r="J1068">
            <v>6246475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47165</v>
          </cell>
          <cell r="H1069">
            <v>7955456</v>
          </cell>
          <cell r="I1069">
            <v>40315</v>
          </cell>
          <cell r="J1069">
            <v>6173239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77354</v>
          </cell>
          <cell r="H1070">
            <v>77586866</v>
          </cell>
          <cell r="I1070">
            <v>73314</v>
          </cell>
          <cell r="J1070">
            <v>63405448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11325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8403</v>
          </cell>
          <cell r="H1072">
            <v>3020860</v>
          </cell>
          <cell r="I1072">
            <v>12710</v>
          </cell>
          <cell r="J1072">
            <v>4029797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618875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6733728</v>
          </cell>
          <cell r="J1074">
            <v>5621000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1928650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10328</v>
          </cell>
          <cell r="H1076">
            <v>4250393152</v>
          </cell>
          <cell r="I1076">
            <v>8518</v>
          </cell>
          <cell r="J1076">
            <v>3682387365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52052</v>
          </cell>
          <cell r="H1077">
            <v>4311333</v>
          </cell>
          <cell r="I1077">
            <v>44532</v>
          </cell>
          <cell r="J1077">
            <v>4212892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36027600</v>
          </cell>
          <cell r="J1078">
            <v>30023480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623500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3240</v>
          </cell>
          <cell r="J1080">
            <v>2700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104572</v>
          </cell>
          <cell r="H1081">
            <v>165878557</v>
          </cell>
          <cell r="I1081">
            <v>75361</v>
          </cell>
          <cell r="J1081">
            <v>138236073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64281</v>
          </cell>
          <cell r="H1082">
            <v>7567568</v>
          </cell>
          <cell r="I1082">
            <v>64028</v>
          </cell>
          <cell r="J1082">
            <v>6282718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27715</v>
          </cell>
          <cell r="H1083">
            <v>5540251</v>
          </cell>
          <cell r="I1083">
            <v>25947</v>
          </cell>
          <cell r="J1083">
            <v>4040201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14129144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242033</v>
          </cell>
          <cell r="F1085">
            <v>35605393</v>
          </cell>
          <cell r="G1085">
            <v>196075</v>
          </cell>
          <cell r="H1085">
            <v>35095423</v>
          </cell>
          <cell r="I1085">
            <v>154357</v>
          </cell>
          <cell r="J1085">
            <v>30157682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3952630</v>
          </cell>
          <cell r="I1086">
            <v>157</v>
          </cell>
          <cell r="J1086">
            <v>3296109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1794525</v>
          </cell>
          <cell r="J1087">
            <v>1483050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28112370</v>
          </cell>
          <cell r="J1088">
            <v>23426975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20937</v>
          </cell>
          <cell r="H1089">
            <v>14487564</v>
          </cell>
          <cell r="I1089">
            <v>18791</v>
          </cell>
          <cell r="J1089">
            <v>13730895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2678793</v>
          </cell>
          <cell r="I1090">
            <v>733</v>
          </cell>
          <cell r="J1090">
            <v>2498640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64574</v>
          </cell>
          <cell r="F1091">
            <v>14423026</v>
          </cell>
          <cell r="G1091">
            <v>75902</v>
          </cell>
          <cell r="H1091">
            <v>13257612</v>
          </cell>
          <cell r="I1091">
            <v>72338</v>
          </cell>
          <cell r="J1091">
            <v>11354420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78960</v>
          </cell>
          <cell r="F1092">
            <v>32339756</v>
          </cell>
          <cell r="G1092">
            <v>76214</v>
          </cell>
          <cell r="H1092">
            <v>30087742</v>
          </cell>
          <cell r="I1092">
            <v>64694</v>
          </cell>
          <cell r="J1092">
            <v>25158491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G1093">
            <v>75</v>
          </cell>
          <cell r="H1093">
            <v>468420</v>
          </cell>
          <cell r="I1093">
            <v>71</v>
          </cell>
          <cell r="J1093">
            <v>389080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29481</v>
          </cell>
          <cell r="H1095">
            <v>3410415</v>
          </cell>
          <cell r="I1095">
            <v>17615</v>
          </cell>
          <cell r="J1095">
            <v>2496642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5832675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139822</v>
          </cell>
          <cell r="H1097">
            <v>35162681</v>
          </cell>
          <cell r="I1097">
            <v>127777</v>
          </cell>
          <cell r="J1097">
            <v>30802887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13604100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64294</v>
          </cell>
          <cell r="H1099">
            <v>13582112</v>
          </cell>
          <cell r="I1099">
            <v>54131</v>
          </cell>
          <cell r="J1099">
            <v>11052334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9874</v>
          </cell>
          <cell r="H1100">
            <v>6077567</v>
          </cell>
          <cell r="I1100">
            <v>10145</v>
          </cell>
          <cell r="J1100">
            <v>5013955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194939</v>
          </cell>
          <cell r="H1101">
            <v>56984882</v>
          </cell>
          <cell r="I1101">
            <v>161969</v>
          </cell>
          <cell r="J1101">
            <v>45027365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770040</v>
          </cell>
          <cell r="J1102">
            <v>717200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32167260</v>
          </cell>
          <cell r="J1103">
            <v>26801550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54561</v>
          </cell>
          <cell r="H1104">
            <v>18537379</v>
          </cell>
          <cell r="I1104">
            <v>44389</v>
          </cell>
          <cell r="J1104">
            <v>14322368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278747</v>
          </cell>
          <cell r="H1105">
            <v>53523081</v>
          </cell>
          <cell r="I1105">
            <v>249002</v>
          </cell>
          <cell r="J1105">
            <v>47896875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5526150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55926</v>
          </cell>
          <cell r="H1107">
            <v>8400796</v>
          </cell>
          <cell r="I1107">
            <v>49210</v>
          </cell>
          <cell r="J1107">
            <v>7558477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188248600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17828</v>
          </cell>
          <cell r="H1109">
            <v>40803894</v>
          </cell>
          <cell r="I1109">
            <v>21987</v>
          </cell>
          <cell r="J1109">
            <v>33496815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22561</v>
          </cell>
          <cell r="H1110">
            <v>18729817</v>
          </cell>
          <cell r="I1110">
            <v>22287</v>
          </cell>
          <cell r="J1110">
            <v>15655779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2457789</v>
          </cell>
          <cell r="J1111">
            <v>2047525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185893</v>
          </cell>
          <cell r="H1112">
            <v>6332193</v>
          </cell>
          <cell r="I1112">
            <v>113140</v>
          </cell>
          <cell r="J1112">
            <v>4915767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1333295</v>
          </cell>
          <cell r="J1113">
            <v>1205498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167128</v>
          </cell>
          <cell r="H1114">
            <v>41547050</v>
          </cell>
          <cell r="I1114">
            <v>161107</v>
          </cell>
          <cell r="J1114">
            <v>34392614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12791</v>
          </cell>
          <cell r="H1115">
            <v>5413265</v>
          </cell>
          <cell r="I1115">
            <v>8740</v>
          </cell>
          <cell r="J1115">
            <v>4613026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44548</v>
          </cell>
          <cell r="H1116">
            <v>7674733</v>
          </cell>
          <cell r="I1116">
            <v>40838</v>
          </cell>
          <cell r="J1116">
            <v>6254603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10320</v>
          </cell>
          <cell r="H1117">
            <v>6578494</v>
          </cell>
          <cell r="I1117">
            <v>9293</v>
          </cell>
          <cell r="J1117">
            <v>5814919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42304</v>
          </cell>
          <cell r="H1118">
            <v>3332061</v>
          </cell>
          <cell r="I1118">
            <v>37899</v>
          </cell>
          <cell r="J1118">
            <v>3018493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17027670</v>
          </cell>
          <cell r="J1119">
            <v>14163295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107136425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2412</v>
          </cell>
          <cell r="H1121">
            <v>3233747</v>
          </cell>
          <cell r="I1121">
            <v>3091</v>
          </cell>
          <cell r="J1121">
            <v>2649109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51803</v>
          </cell>
          <cell r="H1122">
            <v>5749650</v>
          </cell>
          <cell r="I1122">
            <v>49509</v>
          </cell>
          <cell r="J1122">
            <v>5054091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40771</v>
          </cell>
          <cell r="H1123">
            <v>5001862</v>
          </cell>
          <cell r="I1123">
            <v>33872</v>
          </cell>
          <cell r="J1123">
            <v>4391615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14355</v>
          </cell>
          <cell r="H1125">
            <v>4174311</v>
          </cell>
          <cell r="I1125">
            <v>11954</v>
          </cell>
          <cell r="J1125">
            <v>3269570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42661</v>
          </cell>
          <cell r="H1126">
            <v>10827213</v>
          </cell>
          <cell r="I1126">
            <v>33347</v>
          </cell>
          <cell r="J1126">
            <v>9186760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1902550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7426170</v>
          </cell>
          <cell r="J1128">
            <v>6188475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80720</v>
          </cell>
          <cell r="H1129">
            <v>28471878</v>
          </cell>
          <cell r="I1129">
            <v>53614</v>
          </cell>
          <cell r="J1129">
            <v>21397367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7350</v>
          </cell>
          <cell r="H1130">
            <v>2537386</v>
          </cell>
          <cell r="I1130">
            <v>4121</v>
          </cell>
          <cell r="J1130">
            <v>2560508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39003</v>
          </cell>
          <cell r="J1131">
            <v>44777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19764000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107817</v>
          </cell>
          <cell r="H1133">
            <v>31255063</v>
          </cell>
          <cell r="I1133">
            <v>102223</v>
          </cell>
          <cell r="J1133">
            <v>27414652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47260</v>
          </cell>
          <cell r="J1134">
            <v>39350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52302</v>
          </cell>
          <cell r="H1135">
            <v>8616093</v>
          </cell>
          <cell r="I1135">
            <v>59799</v>
          </cell>
          <cell r="J1135">
            <v>7835487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22166</v>
          </cell>
          <cell r="H1136">
            <v>6108155</v>
          </cell>
          <cell r="I1136">
            <v>26182</v>
          </cell>
          <cell r="J1136">
            <v>4688388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4744575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604054</v>
          </cell>
          <cell r="H1138">
            <v>125334904</v>
          </cell>
          <cell r="I1138">
            <v>511432</v>
          </cell>
          <cell r="J1138">
            <v>103579139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930</v>
          </cell>
          <cell r="J1139">
            <v>775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4014675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25808</v>
          </cell>
          <cell r="H1141">
            <v>7145727</v>
          </cell>
          <cell r="I1141">
            <v>25428</v>
          </cell>
          <cell r="J1141">
            <v>5798404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44325</v>
          </cell>
          <cell r="H1142">
            <v>16371575</v>
          </cell>
          <cell r="I1142">
            <v>43026</v>
          </cell>
          <cell r="J1142">
            <v>13050064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35614</v>
          </cell>
          <cell r="H1143">
            <v>6707289</v>
          </cell>
          <cell r="I1143">
            <v>35116</v>
          </cell>
          <cell r="J1143">
            <v>5860408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13418</v>
          </cell>
          <cell r="H1144">
            <v>6667612</v>
          </cell>
          <cell r="I1144">
            <v>19167</v>
          </cell>
          <cell r="J1144">
            <v>6074571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10750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34679612</v>
          </cell>
          <cell r="J1146">
            <v>28899600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805550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216120</v>
          </cell>
          <cell r="F1148">
            <v>51860110</v>
          </cell>
          <cell r="G1148">
            <v>207854</v>
          </cell>
          <cell r="H1148">
            <v>45801548</v>
          </cell>
          <cell r="I1148">
            <v>184878</v>
          </cell>
          <cell r="J1148">
            <v>34735753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27159300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36421</v>
          </cell>
          <cell r="H1150">
            <v>23418331</v>
          </cell>
          <cell r="I1150">
            <v>18993</v>
          </cell>
          <cell r="J1150">
            <v>18825025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41950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438400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39060175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3462388</v>
          </cell>
          <cell r="F1154">
            <v>289782579</v>
          </cell>
          <cell r="G1154">
            <v>5522892</v>
          </cell>
          <cell r="H1154">
            <v>366682749</v>
          </cell>
          <cell r="I1154">
            <v>5837927</v>
          </cell>
          <cell r="J1154">
            <v>371628968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55050</v>
          </cell>
          <cell r="J1155">
            <v>45875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178440400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4382761725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29614825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1104821</v>
          </cell>
          <cell r="F1159">
            <v>373399698</v>
          </cell>
          <cell r="G1159">
            <v>1120210</v>
          </cell>
          <cell r="H1159">
            <v>356213263</v>
          </cell>
          <cell r="I1159">
            <v>1057964</v>
          </cell>
          <cell r="J1159">
            <v>316512836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233771</v>
          </cell>
          <cell r="H1160">
            <v>53057998</v>
          </cell>
          <cell r="I1160">
            <v>225887</v>
          </cell>
          <cell r="J1160">
            <v>43855954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1897100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73417</v>
          </cell>
          <cell r="H1162">
            <v>32476440</v>
          </cell>
          <cell r="I1162">
            <v>84847</v>
          </cell>
          <cell r="J1162">
            <v>23017390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22372350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7875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133454625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5052625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44383</v>
          </cell>
          <cell r="H1167">
            <v>10409152</v>
          </cell>
          <cell r="I1167">
            <v>44023</v>
          </cell>
          <cell r="J1167">
            <v>13010525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20739625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19500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747275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182566125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107584</v>
          </cell>
          <cell r="H1173">
            <v>21498038</v>
          </cell>
          <cell r="I1173">
            <v>80722</v>
          </cell>
          <cell r="J1173">
            <v>16109139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500000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96682</v>
          </cell>
          <cell r="H1175">
            <v>23876087</v>
          </cell>
          <cell r="I1175">
            <v>101347</v>
          </cell>
          <cell r="J1175">
            <v>20625656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4702080</v>
          </cell>
          <cell r="J1176">
            <v>3918400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2664500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1346222</v>
          </cell>
          <cell r="F1178">
            <v>148728979</v>
          </cell>
          <cell r="G1178">
            <v>1276401</v>
          </cell>
          <cell r="H1178">
            <v>141368878</v>
          </cell>
          <cell r="I1178">
            <v>1210485</v>
          </cell>
          <cell r="J1178">
            <v>117690755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2481050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12645750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2230475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373450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2192275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239275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11814625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26700</v>
          </cell>
          <cell r="J1187">
            <v>13350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84150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23370175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90011950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115068675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10326750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611675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76151025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2065350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4555800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40707</v>
          </cell>
          <cell r="H1198">
            <v>33442307</v>
          </cell>
          <cell r="I1198">
            <v>40496</v>
          </cell>
          <cell r="J1198">
            <v>28685270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184811</v>
          </cell>
          <cell r="H1199">
            <v>64471462</v>
          </cell>
          <cell r="I1199">
            <v>150882</v>
          </cell>
          <cell r="J1199">
            <v>49356183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72494</v>
          </cell>
          <cell r="H1200">
            <v>9894462</v>
          </cell>
          <cell r="I1200">
            <v>61350</v>
          </cell>
          <cell r="J1200">
            <v>8046731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7854</v>
          </cell>
          <cell r="H1201">
            <v>188326643</v>
          </cell>
          <cell r="I1201">
            <v>4461</v>
          </cell>
          <cell r="J1201">
            <v>157560478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17958</v>
          </cell>
          <cell r="H1202">
            <v>124370217</v>
          </cell>
          <cell r="I1202">
            <v>16641</v>
          </cell>
          <cell r="J1202">
            <v>107882883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1296</v>
          </cell>
          <cell r="H1203">
            <v>7430047</v>
          </cell>
          <cell r="I1203">
            <v>8564</v>
          </cell>
          <cell r="J1203">
            <v>6663562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2754825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29875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68350950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1305961</v>
          </cell>
          <cell r="F1207">
            <v>7522765876</v>
          </cell>
          <cell r="G1207">
            <v>1276035</v>
          </cell>
          <cell r="H1207">
            <v>7249973441</v>
          </cell>
          <cell r="I1207">
            <v>1042416</v>
          </cell>
          <cell r="J1207">
            <v>6035265638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18873</v>
          </cell>
          <cell r="H1208">
            <v>22072334</v>
          </cell>
          <cell r="I1208">
            <v>11818</v>
          </cell>
          <cell r="J1208">
            <v>17226958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G1209">
            <v>40</v>
          </cell>
          <cell r="H1209">
            <v>22401789</v>
          </cell>
          <cell r="I1209">
            <v>4000</v>
          </cell>
          <cell r="J1209">
            <v>19931148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1929</v>
          </cell>
          <cell r="H1210">
            <v>515714550</v>
          </cell>
          <cell r="I1210">
            <v>2313</v>
          </cell>
          <cell r="J1210">
            <v>429884623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57500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3431325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4199300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26355250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24168</v>
          </cell>
          <cell r="H1215">
            <v>846656</v>
          </cell>
          <cell r="I1215">
            <v>24879</v>
          </cell>
          <cell r="J1215">
            <v>2199435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4096</v>
          </cell>
          <cell r="H1216">
            <v>54249411</v>
          </cell>
          <cell r="I1216">
            <v>3884</v>
          </cell>
          <cell r="J1216">
            <v>45142181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1831850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59040425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46280</v>
          </cell>
          <cell r="H1219">
            <v>4263432</v>
          </cell>
          <cell r="I1219">
            <v>18252</v>
          </cell>
          <cell r="J1219">
            <v>2474841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289926</v>
          </cell>
          <cell r="H1220">
            <v>59523709</v>
          </cell>
          <cell r="I1220">
            <v>235133</v>
          </cell>
          <cell r="J1220">
            <v>57010309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26848</v>
          </cell>
          <cell r="H1221">
            <v>9956968</v>
          </cell>
          <cell r="I1221">
            <v>30365</v>
          </cell>
          <cell r="J1221">
            <v>8176706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40469675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36071</v>
          </cell>
          <cell r="H1223">
            <v>174981441</v>
          </cell>
          <cell r="I1223">
            <v>69787</v>
          </cell>
          <cell r="J1223">
            <v>148165573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722675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1619525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12983</v>
          </cell>
          <cell r="H1226">
            <v>28899046</v>
          </cell>
          <cell r="I1226">
            <v>25771</v>
          </cell>
          <cell r="J1226">
            <v>25546176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17133540</v>
          </cell>
          <cell r="J1227">
            <v>14277950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234516</v>
          </cell>
          <cell r="F1228">
            <v>4995978618</v>
          </cell>
          <cell r="G1228">
            <v>232173</v>
          </cell>
          <cell r="H1228">
            <v>4835277155</v>
          </cell>
          <cell r="I1228">
            <v>202814</v>
          </cell>
          <cell r="J1228">
            <v>4025008340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1842525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6269714</v>
          </cell>
          <cell r="I1230">
            <v>1333</v>
          </cell>
          <cell r="J1230">
            <v>4917665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17213270</v>
          </cell>
          <cell r="I1231">
            <v>6320</v>
          </cell>
          <cell r="J1231">
            <v>14167780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7239475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2838125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11783154</v>
          </cell>
          <cell r="J1234">
            <v>8938407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9633</v>
          </cell>
          <cell r="H1235">
            <v>17537951</v>
          </cell>
          <cell r="I1235">
            <v>9320</v>
          </cell>
          <cell r="J1235">
            <v>14784881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3832400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10107600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3460710</v>
          </cell>
          <cell r="J1238">
            <v>2880525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3362310</v>
          </cell>
          <cell r="J1239">
            <v>2801925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20453</v>
          </cell>
          <cell r="H1240">
            <v>35462177</v>
          </cell>
          <cell r="I1240">
            <v>14242</v>
          </cell>
          <cell r="J1240">
            <v>29683588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299150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638013</v>
          </cell>
          <cell r="F1242">
            <v>402288513</v>
          </cell>
          <cell r="G1242">
            <v>598765</v>
          </cell>
          <cell r="H1242">
            <v>356175254</v>
          </cell>
          <cell r="I1242">
            <v>583482</v>
          </cell>
          <cell r="J1242">
            <v>301167096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4115200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243457</v>
          </cell>
          <cell r="H1244">
            <v>28898655</v>
          </cell>
          <cell r="I1244">
            <v>175218</v>
          </cell>
          <cell r="J1244">
            <v>26772073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6886500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3633900</v>
          </cell>
          <cell r="J1246">
            <v>3028250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15900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148044</v>
          </cell>
          <cell r="H1249">
            <v>36558611</v>
          </cell>
          <cell r="I1249">
            <v>106938</v>
          </cell>
          <cell r="J1249">
            <v>27527557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32809</v>
          </cell>
          <cell r="H1250">
            <v>17646413</v>
          </cell>
          <cell r="I1250">
            <v>39441</v>
          </cell>
          <cell r="J1250">
            <v>17131420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2373775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20386625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70661</v>
          </cell>
          <cell r="H1253">
            <v>49080186</v>
          </cell>
          <cell r="I1253">
            <v>75849</v>
          </cell>
          <cell r="J1253">
            <v>40514352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636100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92160</v>
          </cell>
          <cell r="J1255">
            <v>76800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117386</v>
          </cell>
          <cell r="H1256">
            <v>74494872</v>
          </cell>
          <cell r="I1256">
            <v>92450</v>
          </cell>
          <cell r="J1256">
            <v>62814060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56257530</v>
          </cell>
          <cell r="J1257">
            <v>46881275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33636</v>
          </cell>
          <cell r="H1258">
            <v>4231770</v>
          </cell>
          <cell r="I1258">
            <v>16249</v>
          </cell>
          <cell r="J1258">
            <v>2163078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11220</v>
          </cell>
          <cell r="H1259">
            <v>4067310</v>
          </cell>
          <cell r="I1259">
            <v>11700</v>
          </cell>
          <cell r="J1259">
            <v>4099650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87382</v>
          </cell>
          <cell r="J1260">
            <v>67375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6587220</v>
          </cell>
          <cell r="J1261">
            <v>6543313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3549</v>
          </cell>
          <cell r="H1262">
            <v>4534433</v>
          </cell>
          <cell r="I1262">
            <v>10290</v>
          </cell>
          <cell r="J1262">
            <v>4342031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107258</v>
          </cell>
          <cell r="H1263">
            <v>18264169</v>
          </cell>
          <cell r="I1263">
            <v>88229</v>
          </cell>
          <cell r="J1263">
            <v>13418696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23589</v>
          </cell>
          <cell r="H1264">
            <v>8523683</v>
          </cell>
          <cell r="I1264">
            <v>22096</v>
          </cell>
          <cell r="J1264">
            <v>9238244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1284600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1692000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9762850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853375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6802450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115173</v>
          </cell>
          <cell r="H1270">
            <v>118081780</v>
          </cell>
          <cell r="I1270">
            <v>95522</v>
          </cell>
          <cell r="J1270">
            <v>97511536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217916116</v>
          </cell>
          <cell r="J1271">
            <v>184682025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6416725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5739450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2286240</v>
          </cell>
          <cell r="J1274">
            <v>1905200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9603375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139412</v>
          </cell>
          <cell r="I1276">
            <v>333</v>
          </cell>
          <cell r="J1276">
            <v>135835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21489</v>
          </cell>
          <cell r="H1277">
            <v>4594254</v>
          </cell>
          <cell r="I1277">
            <v>25411</v>
          </cell>
          <cell r="J1277">
            <v>6484541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233118</v>
          </cell>
          <cell r="J1278">
            <v>194138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46431210</v>
          </cell>
          <cell r="J1279">
            <v>38692675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1413425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1767600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7191</v>
          </cell>
          <cell r="H1282">
            <v>18296471</v>
          </cell>
          <cell r="I1282">
            <v>15567</v>
          </cell>
          <cell r="J1282">
            <v>18680415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476119</v>
          </cell>
          <cell r="H1283">
            <v>15497039</v>
          </cell>
          <cell r="I1283">
            <v>446864</v>
          </cell>
          <cell r="J1283">
            <v>14894949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2174000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3086350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154682</v>
          </cell>
          <cell r="H1286">
            <v>75381778</v>
          </cell>
          <cell r="I1286">
            <v>150973</v>
          </cell>
          <cell r="J1286">
            <v>62706896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24869460</v>
          </cell>
          <cell r="J1287">
            <v>20724244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1715556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6930125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25540668</v>
          </cell>
          <cell r="J1290">
            <v>17165384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166565</v>
          </cell>
          <cell r="H1291">
            <v>28993190</v>
          </cell>
          <cell r="I1291">
            <v>128599</v>
          </cell>
          <cell r="J1291">
            <v>21641055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55211</v>
          </cell>
          <cell r="H1292">
            <v>7846130</v>
          </cell>
          <cell r="I1292">
            <v>52449</v>
          </cell>
          <cell r="J1292">
            <v>5707787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3402</v>
          </cell>
          <cell r="H1293">
            <v>1447046</v>
          </cell>
          <cell r="I1293">
            <v>1720</v>
          </cell>
          <cell r="J1293">
            <v>1163366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91594</v>
          </cell>
          <cell r="H1294">
            <v>50203335</v>
          </cell>
          <cell r="I1294">
            <v>85743</v>
          </cell>
          <cell r="J1294">
            <v>41449721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118183</v>
          </cell>
          <cell r="H1295">
            <v>17470939</v>
          </cell>
          <cell r="I1295">
            <v>92694</v>
          </cell>
          <cell r="J1295">
            <v>8157545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31695</v>
          </cell>
          <cell r="H1296">
            <v>11097627</v>
          </cell>
          <cell r="I1296">
            <v>25044</v>
          </cell>
          <cell r="J1296">
            <v>9054633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21585</v>
          </cell>
          <cell r="H1297">
            <v>5743529</v>
          </cell>
          <cell r="I1297">
            <v>28408</v>
          </cell>
          <cell r="J1297">
            <v>6144236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108397</v>
          </cell>
          <cell r="H1298">
            <v>46694612</v>
          </cell>
          <cell r="I1298">
            <v>97988</v>
          </cell>
          <cell r="J1298">
            <v>41233533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33536</v>
          </cell>
          <cell r="H1299">
            <v>1661688</v>
          </cell>
          <cell r="I1299">
            <v>9849</v>
          </cell>
          <cell r="J1299">
            <v>1539072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4851</v>
          </cell>
          <cell r="H1300">
            <v>7587490</v>
          </cell>
          <cell r="I1300">
            <v>8595</v>
          </cell>
          <cell r="J1300">
            <v>6460735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2745437</v>
          </cell>
          <cell r="I1301">
            <v>14156</v>
          </cell>
          <cell r="J1301">
            <v>2063199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43300</v>
          </cell>
          <cell r="H1302">
            <v>3362342</v>
          </cell>
          <cell r="I1302">
            <v>42014</v>
          </cell>
          <cell r="J1302">
            <v>3338955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326406</v>
          </cell>
          <cell r="H1303">
            <v>76336789</v>
          </cell>
          <cell r="I1303">
            <v>301103</v>
          </cell>
          <cell r="J1303">
            <v>86404289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13963</v>
          </cell>
          <cell r="H1304">
            <v>3429536</v>
          </cell>
          <cell r="I1304">
            <v>3792</v>
          </cell>
          <cell r="J1304">
            <v>3213193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46814</v>
          </cell>
          <cell r="H1305">
            <v>16134120</v>
          </cell>
          <cell r="I1305">
            <v>26843</v>
          </cell>
          <cell r="J1305">
            <v>12836966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31303</v>
          </cell>
          <cell r="H1306">
            <v>7820208</v>
          </cell>
          <cell r="I1306">
            <v>25716</v>
          </cell>
          <cell r="J1306">
            <v>6011401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338025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1749</v>
          </cell>
          <cell r="H1308">
            <v>3268986</v>
          </cell>
          <cell r="I1308">
            <v>2341</v>
          </cell>
          <cell r="J1308">
            <v>4173785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16314</v>
          </cell>
          <cell r="H1309">
            <v>4093430</v>
          </cell>
          <cell r="I1309">
            <v>12161</v>
          </cell>
          <cell r="J1309">
            <v>3645778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24375</v>
          </cell>
          <cell r="H1310">
            <v>41846959</v>
          </cell>
          <cell r="I1310">
            <v>9760</v>
          </cell>
          <cell r="J1310">
            <v>35316495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58795</v>
          </cell>
          <cell r="H1311">
            <v>7156356</v>
          </cell>
          <cell r="I1311">
            <v>48618</v>
          </cell>
          <cell r="J1311">
            <v>12207237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93782000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214237</v>
          </cell>
          <cell r="H1313">
            <v>31437039</v>
          </cell>
          <cell r="I1313">
            <v>199512</v>
          </cell>
          <cell r="J1313">
            <v>23089437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2681475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694</v>
          </cell>
          <cell r="H1315">
            <v>2539078</v>
          </cell>
          <cell r="I1315">
            <v>1245</v>
          </cell>
          <cell r="J1315">
            <v>2490836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678</v>
          </cell>
          <cell r="H1316">
            <v>163949</v>
          </cell>
          <cell r="I1316">
            <v>1132</v>
          </cell>
          <cell r="J1316">
            <v>218051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98141</v>
          </cell>
          <cell r="H1317">
            <v>12209862</v>
          </cell>
          <cell r="I1317">
            <v>95612</v>
          </cell>
          <cell r="J1317">
            <v>8903150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4686</v>
          </cell>
          <cell r="H1318">
            <v>3511423</v>
          </cell>
          <cell r="I1318">
            <v>4384</v>
          </cell>
          <cell r="J1318">
            <v>3007071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6959</v>
          </cell>
          <cell r="H1319">
            <v>1104977</v>
          </cell>
          <cell r="I1319">
            <v>1496</v>
          </cell>
          <cell r="J1319">
            <v>1003901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30341</v>
          </cell>
          <cell r="H1320">
            <v>4955516</v>
          </cell>
          <cell r="I1320">
            <v>20256</v>
          </cell>
          <cell r="J1320">
            <v>3730841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48268</v>
          </cell>
          <cell r="H1321">
            <v>12058543</v>
          </cell>
          <cell r="I1321">
            <v>52738</v>
          </cell>
          <cell r="J1321">
            <v>9798188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18239</v>
          </cell>
          <cell r="H1322">
            <v>7705697</v>
          </cell>
          <cell r="I1322">
            <v>9624</v>
          </cell>
          <cell r="J1322">
            <v>5583214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96436</v>
          </cell>
          <cell r="H1323">
            <v>13782215</v>
          </cell>
          <cell r="I1323">
            <v>106041</v>
          </cell>
          <cell r="J1323">
            <v>13966753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163500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59968</v>
          </cell>
          <cell r="H1325">
            <v>7001609</v>
          </cell>
          <cell r="I1325">
            <v>45976</v>
          </cell>
          <cell r="J1325">
            <v>4164464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41551250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33270</v>
          </cell>
          <cell r="H1327">
            <v>1898788</v>
          </cell>
          <cell r="I1327">
            <v>19384</v>
          </cell>
          <cell r="J1327">
            <v>1168470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1696</v>
          </cell>
          <cell r="H1328">
            <v>516720</v>
          </cell>
          <cell r="I1328">
            <v>1321</v>
          </cell>
          <cell r="J1328">
            <v>384899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27017</v>
          </cell>
          <cell r="H1329">
            <v>10966352</v>
          </cell>
          <cell r="I1329">
            <v>17967</v>
          </cell>
          <cell r="J1329">
            <v>9997380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66030</v>
          </cell>
          <cell r="H1330">
            <v>8958919</v>
          </cell>
          <cell r="I1330">
            <v>33414</v>
          </cell>
          <cell r="J1330">
            <v>6746062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99043</v>
          </cell>
          <cell r="H1331">
            <v>7384994</v>
          </cell>
          <cell r="I1331">
            <v>70568</v>
          </cell>
          <cell r="J1331">
            <v>6405015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54833</v>
          </cell>
          <cell r="H1332">
            <v>14936429</v>
          </cell>
          <cell r="I1332">
            <v>53992</v>
          </cell>
          <cell r="J1332">
            <v>12640262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4840</v>
          </cell>
          <cell r="H1333">
            <v>964577</v>
          </cell>
          <cell r="I1333">
            <v>3080</v>
          </cell>
          <cell r="J1333">
            <v>649013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28482</v>
          </cell>
          <cell r="H1334">
            <v>2481618</v>
          </cell>
          <cell r="I1334">
            <v>23737</v>
          </cell>
          <cell r="J1334">
            <v>1695604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17834375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7025</v>
          </cell>
          <cell r="H1336">
            <v>2406610</v>
          </cell>
          <cell r="I1336">
            <v>3027</v>
          </cell>
          <cell r="J1336">
            <v>1972333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7669</v>
          </cell>
          <cell r="H1337">
            <v>1583746</v>
          </cell>
          <cell r="I1337">
            <v>8621</v>
          </cell>
          <cell r="J1337">
            <v>1188506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2482</v>
          </cell>
          <cell r="H1338">
            <v>1904055</v>
          </cell>
          <cell r="I1338">
            <v>8855</v>
          </cell>
          <cell r="J1338">
            <v>1586742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53370</v>
          </cell>
          <cell r="H1339">
            <v>6896222</v>
          </cell>
          <cell r="I1339">
            <v>37309</v>
          </cell>
          <cell r="J1339">
            <v>5420164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80418</v>
          </cell>
          <cell r="H1340">
            <v>12558388</v>
          </cell>
          <cell r="I1340">
            <v>50531</v>
          </cell>
          <cell r="J1340">
            <v>9792112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70814</v>
          </cell>
          <cell r="H1341">
            <v>19225867</v>
          </cell>
          <cell r="I1341">
            <v>68464</v>
          </cell>
          <cell r="J1341">
            <v>17140970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31925</v>
          </cell>
          <cell r="H1342">
            <v>2707935</v>
          </cell>
          <cell r="I1342">
            <v>26914</v>
          </cell>
          <cell r="J1342">
            <v>1939252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16446</v>
          </cell>
          <cell r="H1343">
            <v>5913814</v>
          </cell>
          <cell r="I1343">
            <v>11835</v>
          </cell>
          <cell r="J1343">
            <v>4908540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61806</v>
          </cell>
          <cell r="H1344">
            <v>6968640</v>
          </cell>
          <cell r="I1344">
            <v>49068</v>
          </cell>
          <cell r="J1344">
            <v>5668228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194238</v>
          </cell>
          <cell r="F1345">
            <v>56476781</v>
          </cell>
          <cell r="G1345">
            <v>254448</v>
          </cell>
          <cell r="H1345">
            <v>74793571</v>
          </cell>
          <cell r="I1345">
            <v>198451</v>
          </cell>
          <cell r="J1345">
            <v>58742179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18645</v>
          </cell>
          <cell r="H1346">
            <v>1365900</v>
          </cell>
          <cell r="I1346">
            <v>17932</v>
          </cell>
          <cell r="J1346">
            <v>1208802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27048</v>
          </cell>
          <cell r="H1347">
            <v>1910119</v>
          </cell>
          <cell r="I1347">
            <v>15151</v>
          </cell>
          <cell r="J1347">
            <v>1147830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1839840</v>
          </cell>
          <cell r="J1348">
            <v>1528700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550700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40500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9745</v>
          </cell>
          <cell r="H1351">
            <v>2169617</v>
          </cell>
          <cell r="I1351">
            <v>6426</v>
          </cell>
          <cell r="J1351">
            <v>1788730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11497</v>
          </cell>
          <cell r="H1352">
            <v>6161439</v>
          </cell>
          <cell r="I1352">
            <v>9680</v>
          </cell>
          <cell r="J1352">
            <v>4926762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41129</v>
          </cell>
          <cell r="H1353">
            <v>3650126</v>
          </cell>
          <cell r="I1353">
            <v>24370</v>
          </cell>
          <cell r="J1353">
            <v>2223747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1388426</v>
          </cell>
          <cell r="J1354">
            <v>1122975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30550</v>
          </cell>
          <cell r="H1355">
            <v>1449391</v>
          </cell>
          <cell r="I1355">
            <v>28436</v>
          </cell>
          <cell r="J1355">
            <v>1295790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45675</v>
          </cell>
          <cell r="F1356">
            <v>5179844</v>
          </cell>
          <cell r="G1356">
            <v>47969</v>
          </cell>
          <cell r="H1356">
            <v>4923515</v>
          </cell>
          <cell r="I1356">
            <v>48256</v>
          </cell>
          <cell r="J1356">
            <v>4771677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3327</v>
          </cell>
          <cell r="H1357">
            <v>169161346</v>
          </cell>
          <cell r="I1357">
            <v>431</v>
          </cell>
          <cell r="J1357">
            <v>140938325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6095</v>
          </cell>
          <cell r="H1358">
            <v>1418200</v>
          </cell>
          <cell r="I1358">
            <v>4313</v>
          </cell>
          <cell r="J1358">
            <v>1067327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29941</v>
          </cell>
          <cell r="H1359">
            <v>16393837</v>
          </cell>
          <cell r="I1359">
            <v>4878</v>
          </cell>
          <cell r="J1359">
            <v>15354264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57010</v>
          </cell>
          <cell r="H1360">
            <v>2563476</v>
          </cell>
          <cell r="I1360">
            <v>51724</v>
          </cell>
          <cell r="J1360">
            <v>2369728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G1361">
            <v>150</v>
          </cell>
          <cell r="H1361">
            <v>3002940</v>
          </cell>
          <cell r="J1361">
            <v>2704875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260072</v>
          </cell>
          <cell r="H1362">
            <v>17832464</v>
          </cell>
          <cell r="I1362">
            <v>222867</v>
          </cell>
          <cell r="J1362">
            <v>11869046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44420</v>
          </cell>
          <cell r="H1363">
            <v>1038697</v>
          </cell>
          <cell r="I1363">
            <v>28863</v>
          </cell>
          <cell r="J1363">
            <v>443863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223000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9789342</v>
          </cell>
          <cell r="I1365">
            <v>1863</v>
          </cell>
          <cell r="J1365">
            <v>8131593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311893</v>
          </cell>
          <cell r="H1366">
            <v>109416958</v>
          </cell>
          <cell r="I1366">
            <v>259963</v>
          </cell>
          <cell r="J1366">
            <v>91277595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102339</v>
          </cell>
          <cell r="H1367">
            <v>7796985</v>
          </cell>
          <cell r="I1367">
            <v>95470</v>
          </cell>
          <cell r="J1367">
            <v>6626589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18505</v>
          </cell>
          <cell r="H1368">
            <v>925830</v>
          </cell>
          <cell r="I1368">
            <v>14532</v>
          </cell>
          <cell r="J1368">
            <v>758647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4480090</v>
          </cell>
          <cell r="J1369">
            <v>3840075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52193</v>
          </cell>
          <cell r="H1370">
            <v>2106269</v>
          </cell>
          <cell r="I1370">
            <v>50791</v>
          </cell>
          <cell r="J1370">
            <v>2479056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14151</v>
          </cell>
          <cell r="H1371">
            <v>2686047</v>
          </cell>
          <cell r="I1371">
            <v>8966</v>
          </cell>
          <cell r="J1371">
            <v>2427850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106151</v>
          </cell>
          <cell r="H1372">
            <v>12156221</v>
          </cell>
          <cell r="I1372">
            <v>74111</v>
          </cell>
          <cell r="J1372">
            <v>10945048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316219</v>
          </cell>
          <cell r="H1373">
            <v>27584695</v>
          </cell>
          <cell r="I1373">
            <v>264186</v>
          </cell>
          <cell r="J1373">
            <v>17534384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55611</v>
          </cell>
          <cell r="H1374">
            <v>9195394</v>
          </cell>
          <cell r="I1374">
            <v>55760</v>
          </cell>
          <cell r="J1374">
            <v>7857001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110591</v>
          </cell>
          <cell r="H1375">
            <v>26238343</v>
          </cell>
          <cell r="I1375">
            <v>138982</v>
          </cell>
          <cell r="J1375">
            <v>30868547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14859</v>
          </cell>
          <cell r="H1376">
            <v>14131737</v>
          </cell>
          <cell r="I1376">
            <v>45518</v>
          </cell>
          <cell r="J1376">
            <v>13052653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134607</v>
          </cell>
          <cell r="H1377">
            <v>17542864</v>
          </cell>
          <cell r="I1377">
            <v>134190</v>
          </cell>
          <cell r="J1377">
            <v>13961252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11864</v>
          </cell>
          <cell r="H1378">
            <v>1338269</v>
          </cell>
          <cell r="I1378">
            <v>8116</v>
          </cell>
          <cell r="J1378">
            <v>1015942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1677806500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1902</v>
          </cell>
          <cell r="H1380">
            <v>1765093</v>
          </cell>
          <cell r="I1380">
            <v>2100</v>
          </cell>
          <cell r="J1380">
            <v>1352032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253925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72730</v>
          </cell>
          <cell r="H1382">
            <v>2991405</v>
          </cell>
          <cell r="I1382">
            <v>53850</v>
          </cell>
          <cell r="J1382">
            <v>2135258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4044</v>
          </cell>
          <cell r="H1383">
            <v>1745930</v>
          </cell>
          <cell r="I1383">
            <v>14625</v>
          </cell>
          <cell r="J1383">
            <v>1435533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86610</v>
          </cell>
          <cell r="H1384">
            <v>25910916</v>
          </cell>
          <cell r="I1384">
            <v>94584</v>
          </cell>
          <cell r="J1384">
            <v>20979841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17469</v>
          </cell>
          <cell r="H1385">
            <v>1253319</v>
          </cell>
          <cell r="I1385">
            <v>15228</v>
          </cell>
          <cell r="J1385">
            <v>948693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281340</v>
          </cell>
          <cell r="J1386">
            <v>200472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71623</v>
          </cell>
          <cell r="H1387">
            <v>7245243</v>
          </cell>
          <cell r="I1387">
            <v>39047</v>
          </cell>
          <cell r="J1387">
            <v>5405600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2087786</v>
          </cell>
          <cell r="I1388">
            <v>2036</v>
          </cell>
          <cell r="J1388">
            <v>1688160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35540</v>
          </cell>
          <cell r="H1389">
            <v>4917512</v>
          </cell>
          <cell r="I1389">
            <v>26688</v>
          </cell>
          <cell r="J1389">
            <v>3373114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9184816</v>
          </cell>
          <cell r="I1390">
            <v>6169</v>
          </cell>
          <cell r="J1390">
            <v>8597908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9022</v>
          </cell>
          <cell r="H1391">
            <v>7296178</v>
          </cell>
          <cell r="I1391">
            <v>11619</v>
          </cell>
          <cell r="J1391">
            <v>7435440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45781</v>
          </cell>
          <cell r="H1392">
            <v>3450192</v>
          </cell>
          <cell r="I1392">
            <v>48978</v>
          </cell>
          <cell r="J1392">
            <v>4101826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98869</v>
          </cell>
          <cell r="H1393">
            <v>23905720</v>
          </cell>
          <cell r="I1393">
            <v>90783</v>
          </cell>
          <cell r="J1393">
            <v>14375828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41141</v>
          </cell>
          <cell r="H1394">
            <v>14675631</v>
          </cell>
          <cell r="I1394">
            <v>33514</v>
          </cell>
          <cell r="J1394">
            <v>12320493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5369</v>
          </cell>
          <cell r="H1395">
            <v>27723611</v>
          </cell>
          <cell r="I1395">
            <v>6576</v>
          </cell>
          <cell r="J1395">
            <v>23295640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81934</v>
          </cell>
          <cell r="F1396">
            <v>9181627</v>
          </cell>
          <cell r="G1396">
            <v>97042</v>
          </cell>
          <cell r="H1396">
            <v>10639457</v>
          </cell>
          <cell r="I1396">
            <v>76339</v>
          </cell>
          <cell r="J1396">
            <v>8396986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181950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10945410</v>
          </cell>
          <cell r="J1398">
            <v>9121175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55951</v>
          </cell>
          <cell r="H1399">
            <v>3653507</v>
          </cell>
          <cell r="I1399">
            <v>18595</v>
          </cell>
          <cell r="J1399">
            <v>3763448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44975</v>
          </cell>
          <cell r="H1400">
            <v>3514829</v>
          </cell>
          <cell r="I1400">
            <v>39952</v>
          </cell>
          <cell r="J1400">
            <v>3123157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6022</v>
          </cell>
          <cell r="H1401">
            <v>1747034</v>
          </cell>
          <cell r="I1401">
            <v>7064</v>
          </cell>
          <cell r="J1401">
            <v>1551502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25683</v>
          </cell>
          <cell r="H1402">
            <v>1982125</v>
          </cell>
          <cell r="I1402">
            <v>16884</v>
          </cell>
          <cell r="J1402">
            <v>1510202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I1403">
            <v>781</v>
          </cell>
          <cell r="J1403">
            <v>4756525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1479436</v>
          </cell>
          <cell r="I1404">
            <v>424</v>
          </cell>
          <cell r="J1404">
            <v>1368006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306984</v>
          </cell>
          <cell r="F1405">
            <v>25021548</v>
          </cell>
          <cell r="G1405">
            <v>317053</v>
          </cell>
          <cell r="H1405">
            <v>23630618</v>
          </cell>
          <cell r="I1405">
            <v>273449</v>
          </cell>
          <cell r="J1405">
            <v>18489594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72433</v>
          </cell>
          <cell r="H1406">
            <v>8697159</v>
          </cell>
          <cell r="I1406">
            <v>52973</v>
          </cell>
          <cell r="J1406">
            <v>6997919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22981</v>
          </cell>
          <cell r="H1407">
            <v>5962143</v>
          </cell>
          <cell r="I1407">
            <v>22710</v>
          </cell>
          <cell r="J1407">
            <v>5170730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30938</v>
          </cell>
          <cell r="H1408">
            <v>2548143</v>
          </cell>
          <cell r="I1408">
            <v>27519</v>
          </cell>
          <cell r="J1408">
            <v>2177237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1667275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10313</v>
          </cell>
          <cell r="H1410">
            <v>1178867</v>
          </cell>
          <cell r="I1410">
            <v>2801</v>
          </cell>
          <cell r="J1410">
            <v>815146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33542</v>
          </cell>
          <cell r="H1411">
            <v>5985731</v>
          </cell>
          <cell r="I1411">
            <v>29563</v>
          </cell>
          <cell r="J1411">
            <v>5665993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38084</v>
          </cell>
          <cell r="H1412">
            <v>7969674</v>
          </cell>
          <cell r="I1412">
            <v>32333</v>
          </cell>
          <cell r="J1412">
            <v>7577723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18598</v>
          </cell>
          <cell r="H1413">
            <v>5137382</v>
          </cell>
          <cell r="I1413">
            <v>20911</v>
          </cell>
          <cell r="J1413">
            <v>3853205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25612</v>
          </cell>
          <cell r="H1414">
            <v>2159085</v>
          </cell>
          <cell r="I1414">
            <v>21473</v>
          </cell>
          <cell r="J1414">
            <v>1877894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15832</v>
          </cell>
          <cell r="H1415">
            <v>2460784</v>
          </cell>
          <cell r="I1415">
            <v>15766</v>
          </cell>
          <cell r="J1415">
            <v>2033723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3900889</v>
          </cell>
          <cell r="I1416">
            <v>4180</v>
          </cell>
          <cell r="J1416">
            <v>3156523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270833</v>
          </cell>
          <cell r="H1417">
            <v>30062976</v>
          </cell>
          <cell r="I1417">
            <v>180464</v>
          </cell>
          <cell r="J1417">
            <v>19675731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89340</v>
          </cell>
          <cell r="H1418">
            <v>22010080</v>
          </cell>
          <cell r="I1418">
            <v>88830</v>
          </cell>
          <cell r="J1418">
            <v>17886440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32805</v>
          </cell>
          <cell r="H1419">
            <v>6572461</v>
          </cell>
          <cell r="I1419">
            <v>28744</v>
          </cell>
          <cell r="J1419">
            <v>5044536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31230</v>
          </cell>
          <cell r="H1420">
            <v>3219907</v>
          </cell>
          <cell r="I1420">
            <v>20000</v>
          </cell>
          <cell r="J1420">
            <v>2456064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15264</v>
          </cell>
          <cell r="H1421">
            <v>130165070</v>
          </cell>
          <cell r="I1421">
            <v>7533</v>
          </cell>
          <cell r="J1421">
            <v>110337360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12799</v>
          </cell>
          <cell r="H1422">
            <v>3544512</v>
          </cell>
          <cell r="I1422">
            <v>13119</v>
          </cell>
          <cell r="J1422">
            <v>2699850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88496</v>
          </cell>
          <cell r="H1423">
            <v>10074477</v>
          </cell>
          <cell r="I1423">
            <v>85054</v>
          </cell>
          <cell r="J1423">
            <v>9554014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73502</v>
          </cell>
          <cell r="H1424">
            <v>15919666</v>
          </cell>
          <cell r="I1424">
            <v>70159</v>
          </cell>
          <cell r="J1424">
            <v>12514588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54342</v>
          </cell>
          <cell r="H1425">
            <v>3844570</v>
          </cell>
          <cell r="I1425">
            <v>48480</v>
          </cell>
          <cell r="J1425">
            <v>3011325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328</v>
          </cell>
          <cell r="H1426">
            <v>6564218</v>
          </cell>
          <cell r="I1426">
            <v>265</v>
          </cell>
          <cell r="J1426">
            <v>5468108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44684</v>
          </cell>
          <cell r="H1427">
            <v>9214291</v>
          </cell>
          <cell r="I1427">
            <v>44867</v>
          </cell>
          <cell r="J1427">
            <v>8538614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47278</v>
          </cell>
          <cell r="H1428">
            <v>25568252</v>
          </cell>
          <cell r="I1428">
            <v>29666</v>
          </cell>
          <cell r="J1428">
            <v>21183206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3280649</v>
          </cell>
          <cell r="I1429">
            <v>4544</v>
          </cell>
          <cell r="J1429">
            <v>2465969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9049530</v>
          </cell>
          <cell r="J1430">
            <v>7559571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298186</v>
          </cell>
          <cell r="H1431">
            <v>70688996</v>
          </cell>
          <cell r="I1431">
            <v>251593</v>
          </cell>
          <cell r="J1431">
            <v>63148892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26815</v>
          </cell>
          <cell r="H1432">
            <v>1941050</v>
          </cell>
          <cell r="I1432">
            <v>18839</v>
          </cell>
          <cell r="J1432">
            <v>1669519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47220</v>
          </cell>
          <cell r="H1433">
            <v>5018600</v>
          </cell>
          <cell r="I1433">
            <v>50740</v>
          </cell>
          <cell r="J1433">
            <v>4693692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2202825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240126</v>
          </cell>
          <cell r="H1435">
            <v>45563430</v>
          </cell>
          <cell r="I1435">
            <v>105687</v>
          </cell>
          <cell r="J1435">
            <v>37920222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32912</v>
          </cell>
          <cell r="H1436">
            <v>3066817</v>
          </cell>
          <cell r="I1436">
            <v>24567</v>
          </cell>
          <cell r="J1436">
            <v>2190947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122877</v>
          </cell>
          <cell r="H1437">
            <v>24777174</v>
          </cell>
          <cell r="I1437">
            <v>122622</v>
          </cell>
          <cell r="J1437">
            <v>22471488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20659</v>
          </cell>
          <cell r="H1438">
            <v>1721447</v>
          </cell>
          <cell r="I1438">
            <v>33445</v>
          </cell>
          <cell r="J1438">
            <v>1755117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7349290</v>
          </cell>
          <cell r="I1439">
            <v>11535</v>
          </cell>
          <cell r="J1439">
            <v>5870255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23994</v>
          </cell>
          <cell r="H1440">
            <v>4766012</v>
          </cell>
          <cell r="I1440">
            <v>19223</v>
          </cell>
          <cell r="J1440">
            <v>4407629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2488</v>
          </cell>
          <cell r="H1441">
            <v>3635437</v>
          </cell>
          <cell r="I1441">
            <v>1493</v>
          </cell>
          <cell r="J1441">
            <v>3542064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8494740</v>
          </cell>
          <cell r="J1442">
            <v>7097940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35833</v>
          </cell>
          <cell r="H1443">
            <v>5065173</v>
          </cell>
          <cell r="I1443">
            <v>30493</v>
          </cell>
          <cell r="J1443">
            <v>4408625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21547</v>
          </cell>
          <cell r="H1444">
            <v>3653172</v>
          </cell>
          <cell r="I1444">
            <v>23566</v>
          </cell>
          <cell r="J1444">
            <v>3000576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35121</v>
          </cell>
          <cell r="H1445">
            <v>26740870</v>
          </cell>
          <cell r="I1445">
            <v>32679</v>
          </cell>
          <cell r="J1445">
            <v>21223688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3745</v>
          </cell>
          <cell r="H1446">
            <v>759461</v>
          </cell>
          <cell r="I1446">
            <v>10388</v>
          </cell>
          <cell r="J1446">
            <v>776265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10971</v>
          </cell>
          <cell r="H1447">
            <v>1671569</v>
          </cell>
          <cell r="I1447">
            <v>2844</v>
          </cell>
          <cell r="J1447">
            <v>1308736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17588</v>
          </cell>
          <cell r="H1448">
            <v>1852752</v>
          </cell>
          <cell r="I1448">
            <v>10932</v>
          </cell>
          <cell r="J1448">
            <v>1231863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87817</v>
          </cell>
          <cell r="H1449">
            <v>9130900</v>
          </cell>
          <cell r="I1449">
            <v>73482</v>
          </cell>
          <cell r="J1449">
            <v>8026447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37918</v>
          </cell>
          <cell r="H1450">
            <v>180091077</v>
          </cell>
          <cell r="I1450">
            <v>44579</v>
          </cell>
          <cell r="J1450">
            <v>136311572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35914</v>
          </cell>
          <cell r="H1451">
            <v>5577093</v>
          </cell>
          <cell r="I1451">
            <v>35772</v>
          </cell>
          <cell r="J1451">
            <v>4486418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14662</v>
          </cell>
          <cell r="H1452">
            <v>2377705</v>
          </cell>
          <cell r="I1452">
            <v>21208</v>
          </cell>
          <cell r="J1452">
            <v>1682026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36104</v>
          </cell>
          <cell r="H1453">
            <v>367274203</v>
          </cell>
          <cell r="I1453">
            <v>48154</v>
          </cell>
          <cell r="J1453">
            <v>307905316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40185</v>
          </cell>
          <cell r="H1454">
            <v>2596217</v>
          </cell>
          <cell r="I1454">
            <v>28832</v>
          </cell>
          <cell r="J1454">
            <v>1877715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44399</v>
          </cell>
          <cell r="H1455">
            <v>6670940</v>
          </cell>
          <cell r="I1455">
            <v>45017</v>
          </cell>
          <cell r="J1455">
            <v>5246128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102487</v>
          </cell>
          <cell r="H1456">
            <v>49821852</v>
          </cell>
          <cell r="I1456">
            <v>117234</v>
          </cell>
          <cell r="J1456">
            <v>50805874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40472</v>
          </cell>
          <cell r="H1457">
            <v>7571576</v>
          </cell>
          <cell r="I1457">
            <v>39264</v>
          </cell>
          <cell r="J1457">
            <v>6005346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43772</v>
          </cell>
          <cell r="H1458">
            <v>11554745</v>
          </cell>
          <cell r="I1458">
            <v>33131</v>
          </cell>
          <cell r="J1458">
            <v>10380575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27340</v>
          </cell>
          <cell r="H1459">
            <v>7933082</v>
          </cell>
          <cell r="I1459">
            <v>24003</v>
          </cell>
          <cell r="J1459">
            <v>6142012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19344</v>
          </cell>
          <cell r="H1460">
            <v>3454798</v>
          </cell>
          <cell r="I1460">
            <v>16096</v>
          </cell>
          <cell r="J1460">
            <v>2421111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6064</v>
          </cell>
          <cell r="H1461">
            <v>11817577</v>
          </cell>
          <cell r="I1461">
            <v>6755</v>
          </cell>
          <cell r="J1461">
            <v>9716153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1082600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7444</v>
          </cell>
          <cell r="H1463">
            <v>1232193</v>
          </cell>
          <cell r="I1463">
            <v>4862</v>
          </cell>
          <cell r="J1463">
            <v>859740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24577</v>
          </cell>
          <cell r="H1464">
            <v>5995390</v>
          </cell>
          <cell r="I1464">
            <v>21591</v>
          </cell>
          <cell r="J1464">
            <v>5641697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66037</v>
          </cell>
          <cell r="H1465">
            <v>13508696</v>
          </cell>
          <cell r="I1465">
            <v>92210</v>
          </cell>
          <cell r="J1465">
            <v>10968028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9857</v>
          </cell>
          <cell r="H1466">
            <v>1445545</v>
          </cell>
          <cell r="I1466">
            <v>7200</v>
          </cell>
          <cell r="J1466">
            <v>988030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8649</v>
          </cell>
          <cell r="H1467">
            <v>8048077</v>
          </cell>
          <cell r="I1467">
            <v>9067</v>
          </cell>
          <cell r="J1467">
            <v>6835472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10893</v>
          </cell>
          <cell r="H1468">
            <v>1458408</v>
          </cell>
          <cell r="I1468">
            <v>14219</v>
          </cell>
          <cell r="J1468">
            <v>1434180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12160</v>
          </cell>
          <cell r="H1469">
            <v>871528</v>
          </cell>
          <cell r="I1469">
            <v>11204</v>
          </cell>
          <cell r="J1469">
            <v>661178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390360</v>
          </cell>
          <cell r="J1470">
            <v>325300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10989</v>
          </cell>
          <cell r="H1471">
            <v>662164</v>
          </cell>
          <cell r="I1471">
            <v>2996</v>
          </cell>
          <cell r="J1471">
            <v>327719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36240</v>
          </cell>
          <cell r="H1472">
            <v>5703343</v>
          </cell>
          <cell r="I1472">
            <v>34775</v>
          </cell>
          <cell r="J1472">
            <v>5088865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6430650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2681850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47569</v>
          </cell>
          <cell r="H1475">
            <v>4943971</v>
          </cell>
          <cell r="I1475">
            <v>48147</v>
          </cell>
          <cell r="J1475">
            <v>3419014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2568</v>
          </cell>
          <cell r="H1476">
            <v>875389</v>
          </cell>
          <cell r="I1476">
            <v>2101</v>
          </cell>
          <cell r="J1476">
            <v>710079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6771</v>
          </cell>
          <cell r="H1477">
            <v>4801783</v>
          </cell>
          <cell r="I1477">
            <v>6078</v>
          </cell>
          <cell r="J1477">
            <v>3880938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52653</v>
          </cell>
          <cell r="H1478">
            <v>13374424</v>
          </cell>
          <cell r="I1478">
            <v>24763</v>
          </cell>
          <cell r="J1478">
            <v>9518182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28685</v>
          </cell>
          <cell r="H1479">
            <v>1995573</v>
          </cell>
          <cell r="I1479">
            <v>23550</v>
          </cell>
          <cell r="J1479">
            <v>1510042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22948</v>
          </cell>
          <cell r="H1480">
            <v>8945138</v>
          </cell>
          <cell r="I1480">
            <v>33154</v>
          </cell>
          <cell r="J1480">
            <v>7603932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14083</v>
          </cell>
          <cell r="H1481">
            <v>4181072</v>
          </cell>
          <cell r="I1481">
            <v>9431</v>
          </cell>
          <cell r="J1481">
            <v>3471529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1650180</v>
          </cell>
          <cell r="J1482">
            <v>1375150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32087</v>
          </cell>
          <cell r="H1483">
            <v>3751960</v>
          </cell>
          <cell r="I1483">
            <v>32335</v>
          </cell>
          <cell r="J1483">
            <v>2668529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19938</v>
          </cell>
          <cell r="H1484">
            <v>7737382</v>
          </cell>
          <cell r="I1484">
            <v>33981</v>
          </cell>
          <cell r="J1484">
            <v>6959397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38243</v>
          </cell>
          <cell r="H1485">
            <v>11333837</v>
          </cell>
          <cell r="I1485">
            <v>37947</v>
          </cell>
          <cell r="J1485">
            <v>8604038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203297</v>
          </cell>
          <cell r="H1486">
            <v>23833060</v>
          </cell>
          <cell r="I1486">
            <v>171706</v>
          </cell>
          <cell r="J1486">
            <v>16954860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33475</v>
          </cell>
          <cell r="H1487">
            <v>2503662</v>
          </cell>
          <cell r="I1487">
            <v>27630</v>
          </cell>
          <cell r="J1487">
            <v>2080362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70326</v>
          </cell>
          <cell r="F1488">
            <v>3703216</v>
          </cell>
          <cell r="G1488">
            <v>61205</v>
          </cell>
          <cell r="H1488">
            <v>3742017</v>
          </cell>
          <cell r="I1488">
            <v>29562</v>
          </cell>
          <cell r="J1488">
            <v>1985452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95581</v>
          </cell>
          <cell r="H1489">
            <v>10353309</v>
          </cell>
          <cell r="I1489">
            <v>77790</v>
          </cell>
          <cell r="J1489">
            <v>7565147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55285</v>
          </cell>
          <cell r="H1490">
            <v>2746406</v>
          </cell>
          <cell r="I1490">
            <v>47039</v>
          </cell>
          <cell r="J1490">
            <v>2393544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17648</v>
          </cell>
          <cell r="H1491">
            <v>7791337</v>
          </cell>
          <cell r="I1491">
            <v>11991</v>
          </cell>
          <cell r="J1491">
            <v>6154371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46281</v>
          </cell>
          <cell r="H1492">
            <v>2743834</v>
          </cell>
          <cell r="I1492">
            <v>43311</v>
          </cell>
          <cell r="J1492">
            <v>2306515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4027757</v>
          </cell>
          <cell r="I1493">
            <v>27584</v>
          </cell>
          <cell r="J1493">
            <v>3239898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36660</v>
          </cell>
          <cell r="H1494">
            <v>2667727</v>
          </cell>
          <cell r="I1494">
            <v>6778</v>
          </cell>
          <cell r="J1494">
            <v>1641261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11290</v>
          </cell>
          <cell r="H1495">
            <v>10088944</v>
          </cell>
          <cell r="I1495">
            <v>11286</v>
          </cell>
          <cell r="J1495">
            <v>8390220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2858026</v>
          </cell>
          <cell r="I1496">
            <v>23155</v>
          </cell>
          <cell r="J1496">
            <v>2495037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15746</v>
          </cell>
          <cell r="H1497">
            <v>9961215</v>
          </cell>
          <cell r="I1497">
            <v>19945</v>
          </cell>
          <cell r="J1497">
            <v>8291660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43076</v>
          </cell>
          <cell r="H1498">
            <v>3958687</v>
          </cell>
          <cell r="I1498">
            <v>47236</v>
          </cell>
          <cell r="J1498">
            <v>10267305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6297</v>
          </cell>
          <cell r="H1499">
            <v>3225268</v>
          </cell>
          <cell r="I1499">
            <v>7904</v>
          </cell>
          <cell r="J1499">
            <v>2885452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5056368</v>
          </cell>
          <cell r="J1500">
            <v>4066700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4056839</v>
          </cell>
          <cell r="I1501">
            <v>30104</v>
          </cell>
          <cell r="J1501">
            <v>2581314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2496</v>
          </cell>
          <cell r="H1502">
            <v>4569530</v>
          </cell>
          <cell r="I1502">
            <v>2485</v>
          </cell>
          <cell r="J1502">
            <v>3731944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103149</v>
          </cell>
          <cell r="H1503">
            <v>9180895</v>
          </cell>
          <cell r="I1503">
            <v>86107</v>
          </cell>
          <cell r="J1503">
            <v>7633047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27797</v>
          </cell>
          <cell r="H1504">
            <v>30735580</v>
          </cell>
          <cell r="I1504">
            <v>21330</v>
          </cell>
          <cell r="J1504">
            <v>22789950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7106375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51704425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7574850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96748</v>
          </cell>
          <cell r="F1508">
            <v>19206936</v>
          </cell>
          <cell r="G1508">
            <v>100538</v>
          </cell>
          <cell r="H1508">
            <v>19128624</v>
          </cell>
          <cell r="I1508">
            <v>80124</v>
          </cell>
          <cell r="J1508">
            <v>14773982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45274</v>
          </cell>
          <cell r="H1510">
            <v>4691925</v>
          </cell>
          <cell r="I1510">
            <v>49617</v>
          </cell>
          <cell r="J1510">
            <v>5179547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3545975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12182475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14251950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900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21157250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10129150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63252550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82666</v>
          </cell>
          <cell r="H1518">
            <v>16352685</v>
          </cell>
          <cell r="I1518">
            <v>74775</v>
          </cell>
          <cell r="J1518">
            <v>12695853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426539</v>
          </cell>
          <cell r="H1519">
            <v>72186686</v>
          </cell>
          <cell r="I1519">
            <v>426064</v>
          </cell>
          <cell r="J1519">
            <v>53836345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1557150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763500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4026750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1250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96543</v>
          </cell>
          <cell r="H1524">
            <v>22105704</v>
          </cell>
          <cell r="I1524">
            <v>75268</v>
          </cell>
          <cell r="J1524">
            <v>18511890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729550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10984975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20361075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1850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2580</v>
          </cell>
          <cell r="H1530">
            <v>44017960</v>
          </cell>
          <cell r="I1530">
            <v>9190</v>
          </cell>
          <cell r="J1530">
            <v>36179134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21593925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192388400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106176</v>
          </cell>
          <cell r="H1533">
            <v>45206661</v>
          </cell>
          <cell r="I1533">
            <v>97637</v>
          </cell>
          <cell r="J1533">
            <v>36895637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56346325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18508375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29542875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33766900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8000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1250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8738825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25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61021650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2606750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13598375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48269150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157350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117400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23695075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1775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34833</v>
          </cell>
          <cell r="H1551">
            <v>10240213</v>
          </cell>
          <cell r="I1551">
            <v>37820</v>
          </cell>
          <cell r="J1551">
            <v>7545820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54571925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4655825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38568</v>
          </cell>
          <cell r="H1554">
            <v>12800132</v>
          </cell>
          <cell r="I1554">
            <v>34157</v>
          </cell>
          <cell r="J1554">
            <v>10715330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821175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12975475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6542000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33824</v>
          </cell>
          <cell r="H1558">
            <v>5908238</v>
          </cell>
          <cell r="I1558">
            <v>28196</v>
          </cell>
          <cell r="J1558">
            <v>283491150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11975425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9079550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21792000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19025925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1250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129060</v>
          </cell>
          <cell r="H1564">
            <v>16971676</v>
          </cell>
          <cell r="I1564">
            <v>118339</v>
          </cell>
          <cell r="J1564">
            <v>13411211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13260575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14865</v>
          </cell>
          <cell r="H1566">
            <v>3543889</v>
          </cell>
          <cell r="I1566">
            <v>14364</v>
          </cell>
          <cell r="J1566">
            <v>2702091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27250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34837025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5900025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2424000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4757550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2050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21846</v>
          </cell>
          <cell r="H1573">
            <v>4669127</v>
          </cell>
          <cell r="I1573">
            <v>17620</v>
          </cell>
          <cell r="J1573">
            <v>3466091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90916325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325317</v>
          </cell>
          <cell r="F1575">
            <v>42461411</v>
          </cell>
          <cell r="G1575">
            <v>323085</v>
          </cell>
          <cell r="H1575">
            <v>41559449</v>
          </cell>
          <cell r="I1575">
            <v>292645</v>
          </cell>
          <cell r="J1575">
            <v>38042532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25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98780</v>
          </cell>
          <cell r="H1578">
            <v>12369975</v>
          </cell>
          <cell r="I1578">
            <v>93616</v>
          </cell>
          <cell r="J1578">
            <v>9194789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15740500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9389</v>
          </cell>
          <cell r="H1580">
            <v>11602291</v>
          </cell>
          <cell r="I1580">
            <v>8166</v>
          </cell>
          <cell r="J1580">
            <v>9431611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8262275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2500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514275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37479075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92615</v>
          </cell>
          <cell r="H1585">
            <v>12346315</v>
          </cell>
          <cell r="I1585">
            <v>82229</v>
          </cell>
          <cell r="J1585">
            <v>10318494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114308</v>
          </cell>
          <cell r="H1586">
            <v>12739214</v>
          </cell>
          <cell r="I1586">
            <v>84362</v>
          </cell>
          <cell r="J1586">
            <v>9002721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1600000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3332850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7101600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4753848650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17671800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1050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365075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9901375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2036825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19594350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107771</v>
          </cell>
          <cell r="H1598">
            <v>16469809</v>
          </cell>
          <cell r="I1598">
            <v>110970</v>
          </cell>
          <cell r="J1598">
            <v>13238047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5458700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93701</v>
          </cell>
          <cell r="H1600">
            <v>31240060</v>
          </cell>
          <cell r="I1600">
            <v>78300</v>
          </cell>
          <cell r="J1600">
            <v>26214853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5321350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617726000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8992750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23185</v>
          </cell>
          <cell r="H1604">
            <v>20305641</v>
          </cell>
          <cell r="I1604">
            <v>46442</v>
          </cell>
          <cell r="J1604">
            <v>18003049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76932</v>
          </cell>
          <cell r="H1605">
            <v>10916476</v>
          </cell>
          <cell r="I1605">
            <v>61559</v>
          </cell>
          <cell r="J1605">
            <v>9108961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39356775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441159</v>
          </cell>
          <cell r="F1607">
            <v>66504447</v>
          </cell>
          <cell r="G1607">
            <v>525344</v>
          </cell>
          <cell r="H1607">
            <v>65813406</v>
          </cell>
          <cell r="I1607">
            <v>382104</v>
          </cell>
          <cell r="J1607">
            <v>52834377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2541950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35805575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630350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10279920</v>
          </cell>
          <cell r="J1611">
            <v>8566600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82708</v>
          </cell>
          <cell r="H1612">
            <v>34621490</v>
          </cell>
          <cell r="I1612">
            <v>72470</v>
          </cell>
          <cell r="J1612">
            <v>30218295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1125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64261</v>
          </cell>
          <cell r="H1614">
            <v>13298573</v>
          </cell>
          <cell r="I1614">
            <v>57738</v>
          </cell>
          <cell r="J1614">
            <v>10762550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50271050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15881</v>
          </cell>
          <cell r="H1616">
            <v>48739836</v>
          </cell>
          <cell r="I1616">
            <v>46253</v>
          </cell>
          <cell r="J1616">
            <v>41257976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3621525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51680</v>
          </cell>
          <cell r="H1620">
            <v>6244264</v>
          </cell>
          <cell r="I1620">
            <v>48508</v>
          </cell>
          <cell r="J1620">
            <v>5178485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590750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61250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31508880</v>
          </cell>
          <cell r="J1623">
            <v>26257400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21012</v>
          </cell>
          <cell r="H1624">
            <v>5677994</v>
          </cell>
          <cell r="I1624">
            <v>23819</v>
          </cell>
          <cell r="J1624">
            <v>4446742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2898600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2202125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19272450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6593400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26382100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47459450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40718</v>
          </cell>
          <cell r="H1631">
            <v>53529992</v>
          </cell>
          <cell r="I1631">
            <v>38692</v>
          </cell>
          <cell r="J1631">
            <v>43958562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105392050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68869</v>
          </cell>
          <cell r="H1633">
            <v>7404187</v>
          </cell>
          <cell r="I1633">
            <v>59121</v>
          </cell>
          <cell r="J1633">
            <v>4948991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2298200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24400200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1655100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56244</v>
          </cell>
          <cell r="F1637">
            <v>7405411</v>
          </cell>
          <cell r="G1637">
            <v>62046</v>
          </cell>
          <cell r="H1637">
            <v>7502940</v>
          </cell>
          <cell r="I1637">
            <v>55389</v>
          </cell>
          <cell r="J1637">
            <v>6228504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2082600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106481</v>
          </cell>
          <cell r="H1639">
            <v>43777130</v>
          </cell>
          <cell r="I1639">
            <v>77768</v>
          </cell>
          <cell r="J1639">
            <v>37471893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73860675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56688510</v>
          </cell>
          <cell r="J1641">
            <v>47240425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4886275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6120825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43304575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2153525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11009150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16436250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32725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883150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184773</v>
          </cell>
          <cell r="F1650">
            <v>33685177</v>
          </cell>
          <cell r="G1650">
            <v>180571</v>
          </cell>
          <cell r="H1650">
            <v>35747634</v>
          </cell>
          <cell r="I1650">
            <v>154877</v>
          </cell>
          <cell r="J1650">
            <v>28496577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132628</v>
          </cell>
          <cell r="H1651">
            <v>388383839</v>
          </cell>
          <cell r="I1651">
            <v>116621</v>
          </cell>
          <cell r="J1651">
            <v>327714617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508554000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1689500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395066</v>
          </cell>
          <cell r="H1654">
            <v>101684384</v>
          </cell>
          <cell r="I1654">
            <v>393410</v>
          </cell>
          <cell r="J1654">
            <v>84417873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4918050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83597</v>
          </cell>
          <cell r="H1657">
            <v>12338774</v>
          </cell>
          <cell r="I1657">
            <v>81166</v>
          </cell>
          <cell r="J1657">
            <v>10465366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129044</v>
          </cell>
          <cell r="H1658">
            <v>19254110</v>
          </cell>
          <cell r="I1658">
            <v>120139</v>
          </cell>
          <cell r="J1658">
            <v>17785815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93764300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24716</v>
          </cell>
          <cell r="H1660">
            <v>3656259</v>
          </cell>
          <cell r="I1660">
            <v>20995</v>
          </cell>
          <cell r="J1660">
            <v>2734427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34976000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55697</v>
          </cell>
          <cell r="H1662">
            <v>9864361</v>
          </cell>
          <cell r="I1662">
            <v>49378</v>
          </cell>
          <cell r="J1662">
            <v>7039839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247450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23747900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141136</v>
          </cell>
          <cell r="H1665">
            <v>21632475</v>
          </cell>
          <cell r="I1665">
            <v>124505</v>
          </cell>
          <cell r="J1665">
            <v>16971372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25273</v>
          </cell>
          <cell r="H1666">
            <v>8309867</v>
          </cell>
          <cell r="I1666">
            <v>36430</v>
          </cell>
          <cell r="J1666">
            <v>6240029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77426</v>
          </cell>
          <cell r="F1667">
            <v>7714373</v>
          </cell>
          <cell r="G1667">
            <v>80037</v>
          </cell>
          <cell r="H1667">
            <v>6961469</v>
          </cell>
          <cell r="I1667">
            <v>70186</v>
          </cell>
          <cell r="J1667">
            <v>5431645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69006</v>
          </cell>
          <cell r="H1668">
            <v>16551319</v>
          </cell>
          <cell r="I1668">
            <v>66849</v>
          </cell>
          <cell r="J1668">
            <v>14206368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1750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105855</v>
          </cell>
          <cell r="H1670">
            <v>28965407</v>
          </cell>
          <cell r="I1670">
            <v>87186</v>
          </cell>
          <cell r="J1670">
            <v>24030592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11387375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13849920</v>
          </cell>
          <cell r="J1672">
            <v>11541600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1875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67495</v>
          </cell>
          <cell r="H1674">
            <v>10395739</v>
          </cell>
          <cell r="I1674">
            <v>25704</v>
          </cell>
          <cell r="J1674">
            <v>8558125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10000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5285625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76801</v>
          </cell>
          <cell r="H1677">
            <v>4069611</v>
          </cell>
          <cell r="I1677">
            <v>90347</v>
          </cell>
          <cell r="J1677">
            <v>4113444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81057</v>
          </cell>
          <cell r="H1678">
            <v>699543511</v>
          </cell>
          <cell r="I1678">
            <v>70828</v>
          </cell>
          <cell r="J1678">
            <v>582079878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103394</v>
          </cell>
          <cell r="H1679">
            <v>28110317</v>
          </cell>
          <cell r="I1679">
            <v>89206</v>
          </cell>
          <cell r="J1679">
            <v>24267677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1210700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63293</v>
          </cell>
          <cell r="H1681">
            <v>16002083</v>
          </cell>
          <cell r="I1681">
            <v>58925</v>
          </cell>
          <cell r="J1681">
            <v>12719513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418116</v>
          </cell>
          <cell r="H1682">
            <v>143399036</v>
          </cell>
          <cell r="I1682">
            <v>310761</v>
          </cell>
          <cell r="J1682">
            <v>117982759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20004975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250006</v>
          </cell>
          <cell r="H1684">
            <v>53235294</v>
          </cell>
          <cell r="I1684">
            <v>217395</v>
          </cell>
          <cell r="J1684">
            <v>40471401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55366</v>
          </cell>
          <cell r="H1685">
            <v>6796484</v>
          </cell>
          <cell r="I1685">
            <v>62767</v>
          </cell>
          <cell r="J1685">
            <v>6251164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1514225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4714000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1175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2619550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29211725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102639775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104825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7443725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26380050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640</v>
          </cell>
          <cell r="H1696">
            <v>9899066</v>
          </cell>
          <cell r="I1696">
            <v>709</v>
          </cell>
          <cell r="J1696">
            <v>8333115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10339250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52489</v>
          </cell>
          <cell r="H1698">
            <v>5981148</v>
          </cell>
          <cell r="I1698">
            <v>50851</v>
          </cell>
          <cell r="J1698">
            <v>4618045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90178</v>
          </cell>
          <cell r="H1699">
            <v>11154786</v>
          </cell>
          <cell r="I1699">
            <v>72829</v>
          </cell>
          <cell r="J1699">
            <v>9157906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274821</v>
          </cell>
          <cell r="F1700">
            <v>301906658</v>
          </cell>
          <cell r="G1700">
            <v>299920</v>
          </cell>
          <cell r="H1700">
            <v>288721009</v>
          </cell>
          <cell r="I1700">
            <v>251019</v>
          </cell>
          <cell r="J1700">
            <v>238728689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338774</v>
          </cell>
          <cell r="F1701">
            <v>65975690</v>
          </cell>
          <cell r="G1701">
            <v>303672</v>
          </cell>
          <cell r="H1701">
            <v>65235906</v>
          </cell>
          <cell r="I1701">
            <v>316348</v>
          </cell>
          <cell r="J1701">
            <v>57845025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164475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19293</v>
          </cell>
          <cell r="H1703">
            <v>325446231</v>
          </cell>
          <cell r="I1703">
            <v>23981</v>
          </cell>
          <cell r="J1703">
            <v>274138559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82000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99140</v>
          </cell>
          <cell r="H1705">
            <v>78438916</v>
          </cell>
          <cell r="I1705">
            <v>109439</v>
          </cell>
          <cell r="J1705">
            <v>59334369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38979</v>
          </cell>
          <cell r="H1706">
            <v>27768446</v>
          </cell>
          <cell r="I1706">
            <v>32263</v>
          </cell>
          <cell r="J1706">
            <v>24225961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31790</v>
          </cell>
          <cell r="H1707">
            <v>15642015</v>
          </cell>
          <cell r="I1707">
            <v>93778</v>
          </cell>
          <cell r="J1707">
            <v>12200954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752</v>
          </cell>
          <cell r="H1708">
            <v>13453941</v>
          </cell>
          <cell r="I1708">
            <v>397</v>
          </cell>
          <cell r="J1708">
            <v>9743437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3578940</v>
          </cell>
          <cell r="J1709">
            <v>3085425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791</v>
          </cell>
          <cell r="H1710">
            <v>1080139</v>
          </cell>
          <cell r="I1710">
            <v>5035</v>
          </cell>
          <cell r="J1710">
            <v>1106731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12776224</v>
          </cell>
          <cell r="J1711">
            <v>7246498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363087</v>
          </cell>
          <cell r="H1712">
            <v>105922761</v>
          </cell>
          <cell r="I1712">
            <v>299627</v>
          </cell>
          <cell r="J1712">
            <v>96018771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225760</v>
          </cell>
          <cell r="H1713">
            <v>42654191</v>
          </cell>
          <cell r="I1713">
            <v>159925</v>
          </cell>
          <cell r="J1713">
            <v>33783196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4131</v>
          </cell>
          <cell r="H1714">
            <v>1491933</v>
          </cell>
          <cell r="I1714">
            <v>743</v>
          </cell>
          <cell r="J1714">
            <v>1226759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766580</v>
          </cell>
          <cell r="I1715">
            <v>152</v>
          </cell>
          <cell r="J1715">
            <v>635924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20097</v>
          </cell>
          <cell r="H1716">
            <v>42914952</v>
          </cell>
          <cell r="I1716">
            <v>14556</v>
          </cell>
          <cell r="J1716">
            <v>35090051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26555</v>
          </cell>
          <cell r="H1717">
            <v>19218676</v>
          </cell>
          <cell r="I1717">
            <v>26641</v>
          </cell>
          <cell r="J1717">
            <v>14144110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G1718">
            <v>216</v>
          </cell>
          <cell r="H1718">
            <v>173015230</v>
          </cell>
          <cell r="I1718">
            <v>24</v>
          </cell>
          <cell r="J1718">
            <v>143376367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28449</v>
          </cell>
          <cell r="H1719">
            <v>8091926</v>
          </cell>
          <cell r="I1719">
            <v>19739</v>
          </cell>
          <cell r="J1719">
            <v>7050891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119885</v>
          </cell>
          <cell r="H1720">
            <v>21041177</v>
          </cell>
          <cell r="I1720">
            <v>139038</v>
          </cell>
          <cell r="J1720">
            <v>22243164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67430</v>
          </cell>
          <cell r="H1721">
            <v>81664386</v>
          </cell>
          <cell r="I1721">
            <v>52086</v>
          </cell>
          <cell r="J1721">
            <v>49204678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23623350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132528761</v>
          </cell>
          <cell r="J1723">
            <v>111615408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89945</v>
          </cell>
          <cell r="H1724">
            <v>44846701</v>
          </cell>
          <cell r="I1724">
            <v>61439</v>
          </cell>
          <cell r="J1724">
            <v>36233328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14060</v>
          </cell>
          <cell r="H1725">
            <v>14751260</v>
          </cell>
          <cell r="I1725">
            <v>5409</v>
          </cell>
          <cell r="J1725">
            <v>14905307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48047</v>
          </cell>
          <cell r="H1726">
            <v>12675017</v>
          </cell>
          <cell r="I1726">
            <v>94695</v>
          </cell>
          <cell r="J1726">
            <v>9275484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5181</v>
          </cell>
          <cell r="H1727">
            <v>3287237</v>
          </cell>
          <cell r="I1727">
            <v>6239</v>
          </cell>
          <cell r="J1727">
            <v>2758428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164875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84170</v>
          </cell>
          <cell r="H1729">
            <v>19886134</v>
          </cell>
          <cell r="I1729">
            <v>86323</v>
          </cell>
          <cell r="J1729">
            <v>15377944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288592423</v>
          </cell>
          <cell r="I1730">
            <v>3</v>
          </cell>
          <cell r="J1730">
            <v>199259884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41079</v>
          </cell>
          <cell r="H1731">
            <v>26659035</v>
          </cell>
          <cell r="I1731">
            <v>26907</v>
          </cell>
          <cell r="J1731">
            <v>21263137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2988</v>
          </cell>
          <cell r="H1732">
            <v>1263465</v>
          </cell>
          <cell r="I1732">
            <v>1662</v>
          </cell>
          <cell r="J1732">
            <v>1688763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4659</v>
          </cell>
          <cell r="H1733">
            <v>36397868</v>
          </cell>
          <cell r="I1733">
            <v>8916</v>
          </cell>
          <cell r="J1733">
            <v>30665088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5843</v>
          </cell>
          <cell r="H1734">
            <v>1942657</v>
          </cell>
          <cell r="I1734">
            <v>5583</v>
          </cell>
          <cell r="J1734">
            <v>1499222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37482</v>
          </cell>
          <cell r="H1735">
            <v>11752402</v>
          </cell>
          <cell r="I1735">
            <v>29003</v>
          </cell>
          <cell r="J1735">
            <v>10117627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171278</v>
          </cell>
          <cell r="H1736">
            <v>885635496</v>
          </cell>
          <cell r="I1736">
            <v>186910</v>
          </cell>
          <cell r="J1736">
            <v>795054529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6047</v>
          </cell>
          <cell r="H1737">
            <v>4240501</v>
          </cell>
          <cell r="I1737">
            <v>5898</v>
          </cell>
          <cell r="J1737">
            <v>3350629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1740960</v>
          </cell>
          <cell r="I1738">
            <v>10</v>
          </cell>
          <cell r="J1738">
            <v>1712092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62193</v>
          </cell>
          <cell r="H1739">
            <v>14072529</v>
          </cell>
          <cell r="I1739">
            <v>51131</v>
          </cell>
          <cell r="J1739">
            <v>13116006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14215</v>
          </cell>
          <cell r="H1740">
            <v>46929332</v>
          </cell>
          <cell r="I1740">
            <v>1350</v>
          </cell>
          <cell r="J1740">
            <v>39150243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59201</v>
          </cell>
          <cell r="H1741">
            <v>44283871</v>
          </cell>
          <cell r="I1741">
            <v>55521</v>
          </cell>
          <cell r="J1741">
            <v>38016036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1825</v>
          </cell>
          <cell r="H1742">
            <v>3879654</v>
          </cell>
          <cell r="I1742">
            <v>1000</v>
          </cell>
          <cell r="J1742">
            <v>3447495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157294</v>
          </cell>
          <cell r="F1743">
            <v>22952707</v>
          </cell>
          <cell r="G1743">
            <v>153988</v>
          </cell>
          <cell r="H1743">
            <v>22322292</v>
          </cell>
          <cell r="I1743">
            <v>244923</v>
          </cell>
          <cell r="J1743">
            <v>15898159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1989330</v>
          </cell>
          <cell r="F1744">
            <v>281477512</v>
          </cell>
          <cell r="G1744">
            <v>2096256</v>
          </cell>
          <cell r="H1744">
            <v>373774159</v>
          </cell>
          <cell r="I1744">
            <v>1664562</v>
          </cell>
          <cell r="J1744">
            <v>331774935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27411</v>
          </cell>
          <cell r="H1745">
            <v>15568340</v>
          </cell>
          <cell r="I1745">
            <v>26809</v>
          </cell>
          <cell r="J1745">
            <v>16023733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31818</v>
          </cell>
          <cell r="F1746">
            <v>83675471</v>
          </cell>
          <cell r="G1746">
            <v>280154</v>
          </cell>
          <cell r="H1746">
            <v>73910249</v>
          </cell>
          <cell r="I1746">
            <v>49600</v>
          </cell>
          <cell r="J1746">
            <v>71671522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40675</v>
          </cell>
          <cell r="H1747">
            <v>30640445</v>
          </cell>
          <cell r="I1747">
            <v>47118</v>
          </cell>
          <cell r="J1747">
            <v>22837576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111</v>
          </cell>
          <cell r="H1748">
            <v>27493197</v>
          </cell>
          <cell r="I1748">
            <v>423</v>
          </cell>
          <cell r="J1748">
            <v>23086650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26572</v>
          </cell>
          <cell r="H1749">
            <v>12929486</v>
          </cell>
          <cell r="I1749">
            <v>31473</v>
          </cell>
          <cell r="J1749">
            <v>13861955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26871</v>
          </cell>
          <cell r="H1750">
            <v>1931347</v>
          </cell>
          <cell r="I1750">
            <v>22990</v>
          </cell>
          <cell r="J1750">
            <v>2751720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24918801</v>
          </cell>
          <cell r="I1751">
            <v>1735</v>
          </cell>
          <cell r="J1751">
            <v>20890310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6061762</v>
          </cell>
          <cell r="I1752">
            <v>193</v>
          </cell>
          <cell r="J1752">
            <v>12156999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32281</v>
          </cell>
          <cell r="H1753">
            <v>4123557</v>
          </cell>
          <cell r="I1753">
            <v>26653</v>
          </cell>
          <cell r="J1753">
            <v>3194138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112773</v>
          </cell>
          <cell r="H1754">
            <v>20086084</v>
          </cell>
          <cell r="I1754">
            <v>94175</v>
          </cell>
          <cell r="J1754">
            <v>16892596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8597</v>
          </cell>
          <cell r="H1755">
            <v>37946097</v>
          </cell>
          <cell r="I1755">
            <v>14287</v>
          </cell>
          <cell r="J1755">
            <v>31233811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50116</v>
          </cell>
          <cell r="H1756">
            <v>4007110</v>
          </cell>
          <cell r="J1756">
            <v>3044315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647678</v>
          </cell>
          <cell r="I1757">
            <v>5197</v>
          </cell>
          <cell r="J1757">
            <v>510489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16761</v>
          </cell>
          <cell r="H1758">
            <v>28465434</v>
          </cell>
          <cell r="I1758">
            <v>6845</v>
          </cell>
          <cell r="J1758">
            <v>26990516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65560</v>
          </cell>
          <cell r="H1759">
            <v>7357547</v>
          </cell>
          <cell r="I1759">
            <v>57260</v>
          </cell>
          <cell r="J1759">
            <v>4875652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22179422</v>
          </cell>
          <cell r="J1760">
            <v>18481025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144187</v>
          </cell>
          <cell r="H1761">
            <v>36711107</v>
          </cell>
          <cell r="I1761">
            <v>123108</v>
          </cell>
          <cell r="J1761">
            <v>35487288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169184</v>
          </cell>
          <cell r="H1762">
            <v>32306588</v>
          </cell>
          <cell r="I1762">
            <v>120960</v>
          </cell>
          <cell r="J1762">
            <v>27323263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178722445</v>
          </cell>
          <cell r="I1763">
            <v>60</v>
          </cell>
          <cell r="J1763">
            <v>159528455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392322</v>
          </cell>
          <cell r="H1764">
            <v>191451146</v>
          </cell>
          <cell r="I1764">
            <v>297763</v>
          </cell>
          <cell r="J1764">
            <v>153302446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27736150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145219</v>
          </cell>
          <cell r="H1766">
            <v>223495804</v>
          </cell>
          <cell r="I1766">
            <v>118687</v>
          </cell>
          <cell r="J1766">
            <v>168566613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65556</v>
          </cell>
          <cell r="H1767">
            <v>14892569</v>
          </cell>
          <cell r="I1767">
            <v>56760</v>
          </cell>
          <cell r="J1767">
            <v>10993296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144796</v>
          </cell>
          <cell r="H1768">
            <v>183279142</v>
          </cell>
          <cell r="I1768">
            <v>139022</v>
          </cell>
          <cell r="J1768">
            <v>137263448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4122</v>
          </cell>
          <cell r="H1769">
            <v>56179771</v>
          </cell>
          <cell r="I1769">
            <v>5889</v>
          </cell>
          <cell r="J1769">
            <v>42603487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62315</v>
          </cell>
          <cell r="H1770">
            <v>148182995</v>
          </cell>
          <cell r="I1770">
            <v>47878</v>
          </cell>
          <cell r="J1770">
            <v>117215331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2810192</v>
          </cell>
          <cell r="I1771">
            <v>1136</v>
          </cell>
          <cell r="J1771">
            <v>2353735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3034</v>
          </cell>
          <cell r="H1772">
            <v>109669960</v>
          </cell>
          <cell r="I1772">
            <v>1053</v>
          </cell>
          <cell r="J1772">
            <v>85851303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88332</v>
          </cell>
          <cell r="F1773">
            <v>8262460</v>
          </cell>
          <cell r="G1773">
            <v>100183</v>
          </cell>
          <cell r="H1773">
            <v>8690506</v>
          </cell>
          <cell r="I1773">
            <v>77303</v>
          </cell>
          <cell r="J1773">
            <v>6342692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40872405</v>
          </cell>
          <cell r="J1774">
            <v>34624067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7915</v>
          </cell>
          <cell r="H1775">
            <v>38140098</v>
          </cell>
          <cell r="I1775">
            <v>7372</v>
          </cell>
          <cell r="J1775">
            <v>33979619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46601</v>
          </cell>
          <cell r="H1776">
            <v>4572263</v>
          </cell>
          <cell r="I1776">
            <v>23534</v>
          </cell>
          <cell r="J1776">
            <v>3510538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767988</v>
          </cell>
          <cell r="F1777">
            <v>503494522</v>
          </cell>
          <cell r="G1777">
            <v>579669</v>
          </cell>
          <cell r="H1777">
            <v>443714391</v>
          </cell>
          <cell r="I1777">
            <v>393370</v>
          </cell>
          <cell r="J1777">
            <v>339116025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74017</v>
          </cell>
          <cell r="H1778">
            <v>75061556</v>
          </cell>
          <cell r="I1778">
            <v>48994</v>
          </cell>
          <cell r="J1778">
            <v>65128010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5603</v>
          </cell>
          <cell r="H1779">
            <v>24197292</v>
          </cell>
          <cell r="I1779">
            <v>11406</v>
          </cell>
          <cell r="J1779">
            <v>22945091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19947</v>
          </cell>
          <cell r="H1780">
            <v>154908109</v>
          </cell>
          <cell r="I1780">
            <v>22779</v>
          </cell>
          <cell r="J1780">
            <v>122010596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133170</v>
          </cell>
          <cell r="H1781">
            <v>68144609</v>
          </cell>
          <cell r="I1781">
            <v>51244</v>
          </cell>
          <cell r="J1781">
            <v>66197422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116818</v>
          </cell>
          <cell r="H1782">
            <v>10106307</v>
          </cell>
          <cell r="I1782">
            <v>61614</v>
          </cell>
          <cell r="J1782">
            <v>6828503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29994</v>
          </cell>
          <cell r="H1783">
            <v>230897740</v>
          </cell>
          <cell r="I1783">
            <v>17876</v>
          </cell>
          <cell r="J1783">
            <v>195944864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2910</v>
          </cell>
          <cell r="H1784">
            <v>4619388</v>
          </cell>
          <cell r="I1784">
            <v>6116</v>
          </cell>
          <cell r="J1784">
            <v>2862422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798856</v>
          </cell>
          <cell r="F1785">
            <v>526664408</v>
          </cell>
          <cell r="G1785">
            <v>782224</v>
          </cell>
          <cell r="H1785">
            <v>465507428</v>
          </cell>
          <cell r="I1785">
            <v>666549</v>
          </cell>
          <cell r="J1785">
            <v>392778675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5518</v>
          </cell>
          <cell r="H1786">
            <v>2553051</v>
          </cell>
          <cell r="I1786">
            <v>3685</v>
          </cell>
          <cell r="J1786">
            <v>1445482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72619</v>
          </cell>
          <cell r="H1787">
            <v>12304908</v>
          </cell>
          <cell r="I1787">
            <v>57338</v>
          </cell>
          <cell r="J1787">
            <v>11936870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72665</v>
          </cell>
          <cell r="H1788">
            <v>7730738</v>
          </cell>
          <cell r="I1788">
            <v>55770</v>
          </cell>
          <cell r="J1788">
            <v>5334815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4635217</v>
          </cell>
          <cell r="I1789">
            <v>5826</v>
          </cell>
          <cell r="J1789">
            <v>3792975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332790</v>
          </cell>
          <cell r="J1790">
            <v>289847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141656</v>
          </cell>
          <cell r="H1791">
            <v>28553620</v>
          </cell>
          <cell r="I1791">
            <v>138603</v>
          </cell>
          <cell r="J1791">
            <v>24361612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13706</v>
          </cell>
          <cell r="H1792">
            <v>67495348</v>
          </cell>
          <cell r="I1792">
            <v>13138</v>
          </cell>
          <cell r="J1792">
            <v>58075772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33615</v>
          </cell>
          <cell r="H1793">
            <v>15037297</v>
          </cell>
          <cell r="I1793">
            <v>37434</v>
          </cell>
          <cell r="J1793">
            <v>12933320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9150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G1795">
            <v>1110</v>
          </cell>
          <cell r="H1795">
            <v>64473480</v>
          </cell>
          <cell r="I1795">
            <v>330</v>
          </cell>
          <cell r="J1795">
            <v>55655030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29296</v>
          </cell>
          <cell r="H1796">
            <v>17805171</v>
          </cell>
          <cell r="I1796">
            <v>25968</v>
          </cell>
          <cell r="J1796">
            <v>14594875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52469</v>
          </cell>
          <cell r="H1797">
            <v>82501974</v>
          </cell>
          <cell r="I1797">
            <v>47473</v>
          </cell>
          <cell r="J1797">
            <v>72572443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23480200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158294</v>
          </cell>
          <cell r="H1799">
            <v>50719737</v>
          </cell>
          <cell r="I1799">
            <v>221340</v>
          </cell>
          <cell r="J1799">
            <v>38325550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109052</v>
          </cell>
          <cell r="H1800">
            <v>17049743</v>
          </cell>
          <cell r="I1800">
            <v>100890</v>
          </cell>
          <cell r="J1800">
            <v>15893868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41819</v>
          </cell>
          <cell r="H1801">
            <v>15934461</v>
          </cell>
          <cell r="I1801">
            <v>35888</v>
          </cell>
          <cell r="J1801">
            <v>14992538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29141</v>
          </cell>
          <cell r="H1802">
            <v>6329033</v>
          </cell>
          <cell r="I1802">
            <v>19004</v>
          </cell>
          <cell r="J1802">
            <v>3891011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41302</v>
          </cell>
          <cell r="H1803">
            <v>2920170</v>
          </cell>
          <cell r="I1803">
            <v>27381</v>
          </cell>
          <cell r="J1803">
            <v>2203535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G1804">
            <v>275</v>
          </cell>
          <cell r="H1804">
            <v>16044185</v>
          </cell>
          <cell r="J1804">
            <v>13552489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42590</v>
          </cell>
          <cell r="H1805">
            <v>68169744</v>
          </cell>
          <cell r="I1805">
            <v>40383</v>
          </cell>
          <cell r="J1805">
            <v>55727833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3300</v>
          </cell>
          <cell r="H1806">
            <v>9886056</v>
          </cell>
          <cell r="I1806">
            <v>17152</v>
          </cell>
          <cell r="J1806">
            <v>9380295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172344</v>
          </cell>
          <cell r="H1807">
            <v>223186281</v>
          </cell>
          <cell r="I1807">
            <v>171627</v>
          </cell>
          <cell r="J1807">
            <v>160878392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13980</v>
          </cell>
          <cell r="H1808">
            <v>71064867</v>
          </cell>
          <cell r="I1808">
            <v>6780</v>
          </cell>
          <cell r="J1808">
            <v>42695698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99132</v>
          </cell>
          <cell r="H1809">
            <v>565045813</v>
          </cell>
          <cell r="I1809">
            <v>100526</v>
          </cell>
          <cell r="J1809">
            <v>437701229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51084</v>
          </cell>
          <cell r="H1810">
            <v>30872735</v>
          </cell>
          <cell r="I1810">
            <v>23576</v>
          </cell>
          <cell r="J1810">
            <v>23610253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877125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32527</v>
          </cell>
          <cell r="H1812">
            <v>50223983</v>
          </cell>
          <cell r="I1812">
            <v>24651</v>
          </cell>
          <cell r="J1812">
            <v>41197966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123545</v>
          </cell>
          <cell r="H1813">
            <v>160758200</v>
          </cell>
          <cell r="I1813">
            <v>93217</v>
          </cell>
          <cell r="J1813">
            <v>148044723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13525</v>
          </cell>
          <cell r="H1814">
            <v>730571</v>
          </cell>
          <cell r="I1814">
            <v>18580</v>
          </cell>
          <cell r="J1814">
            <v>840656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40632</v>
          </cell>
          <cell r="H1815">
            <v>23904872</v>
          </cell>
          <cell r="I1815">
            <v>35348</v>
          </cell>
          <cell r="J1815">
            <v>26981842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6912</v>
          </cell>
          <cell r="H1816">
            <v>3854766</v>
          </cell>
          <cell r="I1816">
            <v>6627</v>
          </cell>
          <cell r="J1816">
            <v>3052325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9312</v>
          </cell>
          <cell r="H1817">
            <v>27111496</v>
          </cell>
          <cell r="I1817">
            <v>9017</v>
          </cell>
          <cell r="J1817">
            <v>23278968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37320</v>
          </cell>
          <cell r="H1818">
            <v>98891880</v>
          </cell>
          <cell r="I1818">
            <v>187</v>
          </cell>
          <cell r="J1818">
            <v>82308961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102253</v>
          </cell>
          <cell r="H1819">
            <v>151069191</v>
          </cell>
          <cell r="I1819">
            <v>86752</v>
          </cell>
          <cell r="J1819">
            <v>126123137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447529669</v>
          </cell>
          <cell r="J1820">
            <v>370841201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7873</v>
          </cell>
          <cell r="H1821">
            <v>7022332</v>
          </cell>
          <cell r="I1821">
            <v>5209</v>
          </cell>
          <cell r="J1821">
            <v>7808145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81756</v>
          </cell>
          <cell r="H1822">
            <v>9566742</v>
          </cell>
          <cell r="I1822">
            <v>62326</v>
          </cell>
          <cell r="J1822">
            <v>9115014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215220</v>
          </cell>
          <cell r="F1823">
            <v>46832913</v>
          </cell>
          <cell r="G1823">
            <v>198403</v>
          </cell>
          <cell r="H1823">
            <v>47959187</v>
          </cell>
          <cell r="I1823">
            <v>175983</v>
          </cell>
          <cell r="J1823">
            <v>40947986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11561370</v>
          </cell>
          <cell r="J1824">
            <v>9783035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99991</v>
          </cell>
          <cell r="H1825">
            <v>40501033</v>
          </cell>
          <cell r="I1825">
            <v>86198</v>
          </cell>
          <cell r="J1825">
            <v>33325391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4660</v>
          </cell>
          <cell r="H1826">
            <v>2018686</v>
          </cell>
          <cell r="I1826">
            <v>3420</v>
          </cell>
          <cell r="J1826">
            <v>1765240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62845</v>
          </cell>
          <cell r="H1827">
            <v>10741515</v>
          </cell>
          <cell r="I1827">
            <v>28413</v>
          </cell>
          <cell r="J1827">
            <v>8102745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121947</v>
          </cell>
          <cell r="H1828">
            <v>39504907</v>
          </cell>
          <cell r="I1828">
            <v>96475</v>
          </cell>
          <cell r="J1828">
            <v>35054536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148475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792</v>
          </cell>
          <cell r="H1830">
            <v>382215</v>
          </cell>
          <cell r="I1830">
            <v>598</v>
          </cell>
          <cell r="J1830">
            <v>319931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7392038</v>
          </cell>
          <cell r="J1831">
            <v>3396045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6586</v>
          </cell>
          <cell r="H1832">
            <v>41091064</v>
          </cell>
          <cell r="I1832">
            <v>27478</v>
          </cell>
          <cell r="J1832">
            <v>27688149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G1833">
            <v>619</v>
          </cell>
          <cell r="H1833">
            <v>29444335</v>
          </cell>
          <cell r="I1833">
            <v>858</v>
          </cell>
          <cell r="J1833">
            <v>24538799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10396</v>
          </cell>
          <cell r="H1834">
            <v>44533455</v>
          </cell>
          <cell r="I1834">
            <v>15362</v>
          </cell>
          <cell r="J1834">
            <v>38295810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602750</v>
          </cell>
          <cell r="H1835">
            <v>130768922</v>
          </cell>
          <cell r="I1835">
            <v>335103</v>
          </cell>
          <cell r="J1835">
            <v>91780393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42048</v>
          </cell>
          <cell r="H1836">
            <v>73382795</v>
          </cell>
          <cell r="I1836">
            <v>51386</v>
          </cell>
          <cell r="J1836">
            <v>65734310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4644</v>
          </cell>
          <cell r="H1837">
            <v>1126470</v>
          </cell>
          <cell r="I1837">
            <v>3064</v>
          </cell>
          <cell r="J1837">
            <v>2174766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58657</v>
          </cell>
          <cell r="H1838">
            <v>14419264</v>
          </cell>
          <cell r="I1838">
            <v>44639</v>
          </cell>
          <cell r="J1838">
            <v>11733357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874</v>
          </cell>
          <cell r="H1839">
            <v>23606768</v>
          </cell>
          <cell r="I1839">
            <v>32206</v>
          </cell>
          <cell r="J1839">
            <v>19607359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1118</v>
          </cell>
          <cell r="H1840">
            <v>6431809</v>
          </cell>
          <cell r="I1840">
            <v>1414</v>
          </cell>
          <cell r="J1840">
            <v>5557592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11421</v>
          </cell>
          <cell r="I1841">
            <v>217</v>
          </cell>
          <cell r="J1841">
            <v>30442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6671</v>
          </cell>
          <cell r="H1842">
            <v>47094819</v>
          </cell>
          <cell r="I1842">
            <v>21606</v>
          </cell>
          <cell r="J1842">
            <v>45504404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40196</v>
          </cell>
          <cell r="H1843">
            <v>8001027</v>
          </cell>
          <cell r="I1843">
            <v>29770</v>
          </cell>
          <cell r="J1843">
            <v>5972521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37252</v>
          </cell>
          <cell r="H1844">
            <v>13432969</v>
          </cell>
          <cell r="I1844">
            <v>24192</v>
          </cell>
          <cell r="J1844">
            <v>11172461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1427619650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59321430</v>
          </cell>
          <cell r="J1846">
            <v>68036786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108942</v>
          </cell>
          <cell r="H1847">
            <v>63035724</v>
          </cell>
          <cell r="I1847">
            <v>96830</v>
          </cell>
          <cell r="J1847">
            <v>58005407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197196</v>
          </cell>
          <cell r="H1848">
            <v>16431335</v>
          </cell>
          <cell r="I1848">
            <v>173859</v>
          </cell>
          <cell r="J1848">
            <v>14357670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6217</v>
          </cell>
          <cell r="H1849">
            <v>113562320</v>
          </cell>
          <cell r="I1849">
            <v>12481</v>
          </cell>
          <cell r="J1849">
            <v>93878010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1498900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73217</v>
          </cell>
          <cell r="H1851">
            <v>12232147</v>
          </cell>
          <cell r="I1851">
            <v>97366</v>
          </cell>
          <cell r="J1851">
            <v>12533864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177348</v>
          </cell>
          <cell r="H1852">
            <v>35717112</v>
          </cell>
          <cell r="I1852">
            <v>191633</v>
          </cell>
          <cell r="J1852">
            <v>34060318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G1853">
            <v>5457</v>
          </cell>
          <cell r="H1853">
            <v>1346973642</v>
          </cell>
          <cell r="I1853">
            <v>6698</v>
          </cell>
          <cell r="J1853">
            <v>1148658340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568</v>
          </cell>
          <cell r="H1854">
            <v>22737116</v>
          </cell>
          <cell r="I1854">
            <v>430</v>
          </cell>
          <cell r="J1854">
            <v>18569028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377361</v>
          </cell>
          <cell r="F1855">
            <v>154700610</v>
          </cell>
          <cell r="G1855">
            <v>359578</v>
          </cell>
          <cell r="H1855">
            <v>147964181</v>
          </cell>
          <cell r="I1855">
            <v>379134</v>
          </cell>
          <cell r="J1855">
            <v>116629994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15421</v>
          </cell>
          <cell r="H1856">
            <v>2844605</v>
          </cell>
          <cell r="I1856">
            <v>7509</v>
          </cell>
          <cell r="J1856">
            <v>2201907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416358</v>
          </cell>
          <cell r="F1857">
            <v>55622038</v>
          </cell>
          <cell r="G1857">
            <v>378698</v>
          </cell>
          <cell r="H1857">
            <v>44816337</v>
          </cell>
          <cell r="I1857">
            <v>276773</v>
          </cell>
          <cell r="J1857">
            <v>29729222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36</v>
          </cell>
          <cell r="H1858">
            <v>25104214</v>
          </cell>
          <cell r="I1858">
            <v>55</v>
          </cell>
          <cell r="J1858">
            <v>20921735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704</v>
          </cell>
          <cell r="H1859">
            <v>5646486</v>
          </cell>
          <cell r="I1859">
            <v>1068</v>
          </cell>
          <cell r="J1859">
            <v>9956563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G1860">
            <v>1290</v>
          </cell>
          <cell r="H1860">
            <v>69087184</v>
          </cell>
          <cell r="I1860">
            <v>606</v>
          </cell>
          <cell r="J1860">
            <v>71940909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22445</v>
          </cell>
          <cell r="H1861">
            <v>51828839</v>
          </cell>
          <cell r="I1861">
            <v>17106</v>
          </cell>
          <cell r="J1861">
            <v>47180896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49019</v>
          </cell>
          <cell r="H1862">
            <v>11062997</v>
          </cell>
          <cell r="I1862">
            <v>39126</v>
          </cell>
          <cell r="J1862">
            <v>9578884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110512</v>
          </cell>
          <cell r="H1863">
            <v>131442219</v>
          </cell>
          <cell r="I1863">
            <v>70589</v>
          </cell>
          <cell r="J1863">
            <v>110289342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17725</v>
          </cell>
          <cell r="H1864">
            <v>61419086</v>
          </cell>
          <cell r="I1864">
            <v>18844</v>
          </cell>
          <cell r="J1864">
            <v>61805017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34392</v>
          </cell>
          <cell r="H1865">
            <v>43849355</v>
          </cell>
          <cell r="I1865">
            <v>12998</v>
          </cell>
          <cell r="J1865">
            <v>35096099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18525</v>
          </cell>
          <cell r="H1866">
            <v>10350862</v>
          </cell>
          <cell r="I1866">
            <v>16795</v>
          </cell>
          <cell r="J1866">
            <v>8938945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145999</v>
          </cell>
          <cell r="H1867">
            <v>37834623</v>
          </cell>
          <cell r="I1867">
            <v>139444</v>
          </cell>
          <cell r="J1867">
            <v>34191999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42095</v>
          </cell>
          <cell r="H1868">
            <v>29297238</v>
          </cell>
          <cell r="I1868">
            <v>42304</v>
          </cell>
          <cell r="J1868">
            <v>28853273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G1869">
            <v>60</v>
          </cell>
          <cell r="H1869">
            <v>25866728</v>
          </cell>
          <cell r="I1869">
            <v>437</v>
          </cell>
          <cell r="J1869">
            <v>21579437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4621975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5080</v>
          </cell>
          <cell r="H1871">
            <v>305971</v>
          </cell>
          <cell r="I1871">
            <v>2208</v>
          </cell>
          <cell r="J1871">
            <v>238104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89737</v>
          </cell>
          <cell r="H1872">
            <v>29189178</v>
          </cell>
          <cell r="I1872">
            <v>83596</v>
          </cell>
          <cell r="J1872">
            <v>21006008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58869</v>
          </cell>
          <cell r="H1873">
            <v>17822560</v>
          </cell>
          <cell r="I1873">
            <v>45972</v>
          </cell>
          <cell r="J1873">
            <v>13344274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14206290</v>
          </cell>
          <cell r="I1874">
            <v>548</v>
          </cell>
          <cell r="J1874">
            <v>11494075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18619</v>
          </cell>
          <cell r="H1875">
            <v>9085664</v>
          </cell>
          <cell r="I1875">
            <v>19590</v>
          </cell>
          <cell r="J1875">
            <v>7416674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42499</v>
          </cell>
          <cell r="H1876">
            <v>28996246</v>
          </cell>
          <cell r="I1876">
            <v>51993</v>
          </cell>
          <cell r="J1876">
            <v>22486228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113899</v>
          </cell>
          <cell r="H1877">
            <v>24107750</v>
          </cell>
          <cell r="I1877">
            <v>82569</v>
          </cell>
          <cell r="J1877">
            <v>18989286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10070</v>
          </cell>
          <cell r="H1878">
            <v>68552562</v>
          </cell>
          <cell r="I1878">
            <v>6843</v>
          </cell>
          <cell r="J1878">
            <v>56871820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82868</v>
          </cell>
          <cell r="H1879">
            <v>38459148</v>
          </cell>
          <cell r="I1879">
            <v>67342</v>
          </cell>
          <cell r="J1879">
            <v>30773550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611434855</v>
          </cell>
          <cell r="J1880">
            <v>789709290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17440</v>
          </cell>
          <cell r="H1881">
            <v>36626014</v>
          </cell>
          <cell r="I1881">
            <v>21301</v>
          </cell>
          <cell r="J1881">
            <v>26033240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23582</v>
          </cell>
          <cell r="H1882">
            <v>11456011</v>
          </cell>
          <cell r="I1882">
            <v>16597</v>
          </cell>
          <cell r="J1882">
            <v>9798347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30000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79691</v>
          </cell>
          <cell r="F1884">
            <v>4748034</v>
          </cell>
          <cell r="G1884">
            <v>77443</v>
          </cell>
          <cell r="H1884">
            <v>5216334</v>
          </cell>
          <cell r="I1884">
            <v>70859</v>
          </cell>
          <cell r="J1884">
            <v>4176152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1729393</v>
          </cell>
          <cell r="J1885">
            <v>1388800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4560</v>
          </cell>
          <cell r="H1886">
            <v>16568080</v>
          </cell>
          <cell r="I1886">
            <v>6240</v>
          </cell>
          <cell r="J1886">
            <v>14352865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52837</v>
          </cell>
          <cell r="H1887">
            <v>2647863</v>
          </cell>
          <cell r="I1887">
            <v>57554</v>
          </cell>
          <cell r="J1887">
            <v>3361511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7787</v>
          </cell>
          <cell r="H1888">
            <v>14898633</v>
          </cell>
          <cell r="I1888">
            <v>21504</v>
          </cell>
          <cell r="J1888">
            <v>12841864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25813</v>
          </cell>
          <cell r="H1889">
            <v>11574188</v>
          </cell>
          <cell r="I1889">
            <v>10966</v>
          </cell>
          <cell r="J1889">
            <v>10738231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11876</v>
          </cell>
          <cell r="F1890">
            <v>817399</v>
          </cell>
          <cell r="G1890">
            <v>13651</v>
          </cell>
          <cell r="H1890">
            <v>799918</v>
          </cell>
          <cell r="I1890">
            <v>12800</v>
          </cell>
          <cell r="J1890">
            <v>741790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1017630</v>
          </cell>
          <cell r="J1891">
            <v>848025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24757</v>
          </cell>
          <cell r="H1892">
            <v>28139486</v>
          </cell>
          <cell r="I1892">
            <v>38123</v>
          </cell>
          <cell r="J1892">
            <v>25930202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2009</v>
          </cell>
          <cell r="H1893">
            <v>2228240</v>
          </cell>
          <cell r="I1893">
            <v>953</v>
          </cell>
          <cell r="J1893">
            <v>2383297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3107250</v>
          </cell>
          <cell r="J1894">
            <v>2589375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25802</v>
          </cell>
          <cell r="H1895">
            <v>10900038</v>
          </cell>
          <cell r="I1895">
            <v>22441</v>
          </cell>
          <cell r="J1895">
            <v>8917765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16426830</v>
          </cell>
          <cell r="J1896">
            <v>13689025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433050</v>
          </cell>
          <cell r="J1897">
            <v>360875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412837</v>
          </cell>
          <cell r="H1898">
            <v>211622932</v>
          </cell>
          <cell r="I1898">
            <v>123772</v>
          </cell>
          <cell r="J1898">
            <v>170941611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3943110</v>
          </cell>
          <cell r="J1899">
            <v>3285925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2674</v>
          </cell>
          <cell r="H1900">
            <v>11722180</v>
          </cell>
          <cell r="I1900">
            <v>4047</v>
          </cell>
          <cell r="J1900">
            <v>9627090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6163357</v>
          </cell>
          <cell r="I1901">
            <v>5559</v>
          </cell>
          <cell r="J1901">
            <v>6019565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20181</v>
          </cell>
          <cell r="H1902">
            <v>13156726</v>
          </cell>
          <cell r="I1902">
            <v>14701</v>
          </cell>
          <cell r="J1902">
            <v>11544850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8960</v>
          </cell>
          <cell r="H1903">
            <v>17736193</v>
          </cell>
          <cell r="I1903">
            <v>8338</v>
          </cell>
          <cell r="J1903">
            <v>15753921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44553</v>
          </cell>
          <cell r="H1904">
            <v>1950577</v>
          </cell>
          <cell r="I1904">
            <v>27432</v>
          </cell>
          <cell r="J1904">
            <v>1435713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9983400</v>
          </cell>
          <cell r="J1905">
            <v>8319500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43913580</v>
          </cell>
          <cell r="J1906">
            <v>36594650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  <cell r="J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42582</v>
          </cell>
          <cell r="H1908">
            <v>10920085</v>
          </cell>
          <cell r="I1908">
            <v>39955</v>
          </cell>
          <cell r="J1908">
            <v>10609370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58051</v>
          </cell>
          <cell r="H1909">
            <v>5810021</v>
          </cell>
          <cell r="I1909">
            <v>34951</v>
          </cell>
          <cell r="J1909">
            <v>4299626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59475</v>
          </cell>
          <cell r="H1910">
            <v>5141826</v>
          </cell>
          <cell r="I1910">
            <v>59150</v>
          </cell>
          <cell r="J1910">
            <v>5162536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20869</v>
          </cell>
          <cell r="H1911">
            <v>2982104</v>
          </cell>
          <cell r="I1911">
            <v>12979</v>
          </cell>
          <cell r="J1911">
            <v>3216915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405</v>
          </cell>
          <cell r="H1912">
            <v>6040175</v>
          </cell>
          <cell r="I1912">
            <v>722</v>
          </cell>
          <cell r="J1912">
            <v>5958615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G1913">
            <v>72</v>
          </cell>
          <cell r="H1913">
            <v>156075</v>
          </cell>
          <cell r="I1913">
            <v>540</v>
          </cell>
          <cell r="J1913">
            <v>266265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3098040</v>
          </cell>
          <cell r="J1914">
            <v>2581700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3075072</v>
          </cell>
          <cell r="I1915">
            <v>576</v>
          </cell>
          <cell r="J1915">
            <v>2526958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83100</v>
          </cell>
          <cell r="J1916">
            <v>69250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8874</v>
          </cell>
          <cell r="H1917">
            <v>3247281</v>
          </cell>
          <cell r="I1917">
            <v>1337</v>
          </cell>
          <cell r="J1917">
            <v>2583491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26312</v>
          </cell>
          <cell r="H1918">
            <v>59357841</v>
          </cell>
          <cell r="I1918">
            <v>13999</v>
          </cell>
          <cell r="J1918">
            <v>50506572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10036</v>
          </cell>
          <cell r="H1919">
            <v>1125476</v>
          </cell>
          <cell r="I1919">
            <v>6844</v>
          </cell>
          <cell r="J1919">
            <v>671716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45352</v>
          </cell>
          <cell r="H1920">
            <v>87946561</v>
          </cell>
          <cell r="I1920">
            <v>135932</v>
          </cell>
          <cell r="J1920">
            <v>76629743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26352</v>
          </cell>
          <cell r="H1921">
            <v>2229696</v>
          </cell>
          <cell r="I1921">
            <v>19366</v>
          </cell>
          <cell r="J1921">
            <v>1512260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G1922">
            <v>731</v>
          </cell>
          <cell r="H1922">
            <v>11362393</v>
          </cell>
          <cell r="I1922">
            <v>361</v>
          </cell>
          <cell r="J1922">
            <v>9448513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630</v>
          </cell>
          <cell r="H1923">
            <v>369777</v>
          </cell>
          <cell r="I1923">
            <v>2049</v>
          </cell>
          <cell r="J1923">
            <v>839747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5083</v>
          </cell>
          <cell r="H1924">
            <v>961243</v>
          </cell>
          <cell r="I1924">
            <v>6854</v>
          </cell>
          <cell r="J1924">
            <v>910436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13854502</v>
          </cell>
          <cell r="J1925">
            <v>11649525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6504600</v>
          </cell>
          <cell r="J1926">
            <v>5420500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6806</v>
          </cell>
          <cell r="H1927">
            <v>12802450</v>
          </cell>
          <cell r="I1927">
            <v>6983</v>
          </cell>
          <cell r="J1927">
            <v>10404983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3008640</v>
          </cell>
          <cell r="J1928">
            <v>2507200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6758340</v>
          </cell>
          <cell r="J1929">
            <v>5631950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19045</v>
          </cell>
          <cell r="H1930">
            <v>24115681</v>
          </cell>
          <cell r="I1930">
            <v>27315</v>
          </cell>
          <cell r="J1930">
            <v>18642687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14277</v>
          </cell>
          <cell r="H1931">
            <v>1537864</v>
          </cell>
          <cell r="I1931">
            <v>5689</v>
          </cell>
          <cell r="J1931">
            <v>905183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3346</v>
          </cell>
          <cell r="H1932">
            <v>12808928</v>
          </cell>
          <cell r="I1932">
            <v>3257</v>
          </cell>
          <cell r="J1932">
            <v>10598813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2730</v>
          </cell>
          <cell r="H1933">
            <v>789400</v>
          </cell>
          <cell r="I1933">
            <v>120</v>
          </cell>
          <cell r="J1933">
            <v>657520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2324400</v>
          </cell>
          <cell r="J1934">
            <v>1937000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19527</v>
          </cell>
          <cell r="H1935">
            <v>1238242</v>
          </cell>
          <cell r="I1935">
            <v>9354</v>
          </cell>
          <cell r="J1935">
            <v>741322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9489720</v>
          </cell>
          <cell r="J1936">
            <v>7908100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43044360</v>
          </cell>
          <cell r="J1937">
            <v>35870300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3331350</v>
          </cell>
          <cell r="J1938">
            <v>2776125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18077</v>
          </cell>
          <cell r="H1939">
            <v>7278480</v>
          </cell>
          <cell r="I1939">
            <v>16273</v>
          </cell>
          <cell r="J1939">
            <v>6120312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11619</v>
          </cell>
          <cell r="H1940">
            <v>1707093</v>
          </cell>
          <cell r="I1940">
            <v>10922</v>
          </cell>
          <cell r="J1940">
            <v>1328443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13707</v>
          </cell>
          <cell r="H1941">
            <v>7629724</v>
          </cell>
          <cell r="I1941">
            <v>10401</v>
          </cell>
          <cell r="J1941">
            <v>6115821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21201</v>
          </cell>
          <cell r="H1942">
            <v>10430136</v>
          </cell>
          <cell r="I1942">
            <v>7482</v>
          </cell>
          <cell r="J1942">
            <v>8635183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2332230</v>
          </cell>
          <cell r="J1943">
            <v>1943525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63733</v>
          </cell>
          <cell r="H1944">
            <v>6394439</v>
          </cell>
          <cell r="I1944">
            <v>48290</v>
          </cell>
          <cell r="J1944">
            <v>5199420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1916</v>
          </cell>
          <cell r="H1945">
            <v>1172846</v>
          </cell>
          <cell r="I1945">
            <v>1891</v>
          </cell>
          <cell r="J1945">
            <v>848591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2258550</v>
          </cell>
          <cell r="J1946">
            <v>1882125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2006695</v>
          </cell>
          <cell r="I1947">
            <v>768</v>
          </cell>
          <cell r="J1947">
            <v>1721284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5922</v>
          </cell>
          <cell r="H1948">
            <v>17718729</v>
          </cell>
          <cell r="I1948">
            <v>5636</v>
          </cell>
          <cell r="J1948">
            <v>14627818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1157</v>
          </cell>
          <cell r="H1949">
            <v>4778551</v>
          </cell>
          <cell r="I1949">
            <v>2473</v>
          </cell>
          <cell r="J1949">
            <v>3856997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868008</v>
          </cell>
          <cell r="J1950">
            <v>796548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5170470</v>
          </cell>
          <cell r="J1951">
            <v>4308725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2701</v>
          </cell>
          <cell r="H1952">
            <v>20375795</v>
          </cell>
          <cell r="I1952">
            <v>1008</v>
          </cell>
          <cell r="J1952">
            <v>16937751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1230</v>
          </cell>
          <cell r="H1953">
            <v>5084265</v>
          </cell>
          <cell r="I1953">
            <v>1197</v>
          </cell>
          <cell r="J1953">
            <v>4380076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4437810</v>
          </cell>
          <cell r="J1954">
            <v>3698175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329800</v>
          </cell>
          <cell r="H1955">
            <v>36683303</v>
          </cell>
          <cell r="I1955">
            <v>268908</v>
          </cell>
          <cell r="J1955">
            <v>28984589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16835</v>
          </cell>
          <cell r="H1956">
            <v>2618508</v>
          </cell>
          <cell r="I1956">
            <v>11305</v>
          </cell>
          <cell r="J1956">
            <v>1754182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72120</v>
          </cell>
          <cell r="J1957">
            <v>60100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14988</v>
          </cell>
          <cell r="H1958">
            <v>7967609</v>
          </cell>
          <cell r="I1958">
            <v>18705</v>
          </cell>
          <cell r="J1958">
            <v>7336285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12585</v>
          </cell>
          <cell r="H1959">
            <v>3011426</v>
          </cell>
          <cell r="I1959">
            <v>14659</v>
          </cell>
          <cell r="J1959">
            <v>2918972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1037910</v>
          </cell>
          <cell r="J1960">
            <v>864925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56458</v>
          </cell>
          <cell r="H1961">
            <v>5750273</v>
          </cell>
          <cell r="I1961">
            <v>23052</v>
          </cell>
          <cell r="J1961">
            <v>4079621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322</v>
          </cell>
          <cell r="H1962">
            <v>58664</v>
          </cell>
          <cell r="I1962">
            <v>133</v>
          </cell>
          <cell r="J1962">
            <v>44299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27242</v>
          </cell>
          <cell r="H1963">
            <v>782857</v>
          </cell>
          <cell r="I1963">
            <v>23911</v>
          </cell>
          <cell r="J1963">
            <v>713864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G1964">
            <v>1276</v>
          </cell>
          <cell r="H1964">
            <v>2202983</v>
          </cell>
          <cell r="I1964">
            <v>630</v>
          </cell>
          <cell r="J1964">
            <v>1410179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57040</v>
          </cell>
          <cell r="F1965">
            <v>2385434</v>
          </cell>
          <cell r="G1965">
            <v>47898</v>
          </cell>
          <cell r="H1965">
            <v>4575804</v>
          </cell>
          <cell r="I1965">
            <v>58345</v>
          </cell>
          <cell r="J1965">
            <v>4919843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1848750</v>
          </cell>
          <cell r="J1966">
            <v>1540625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5681220</v>
          </cell>
          <cell r="J1967">
            <v>4734350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133732</v>
          </cell>
          <cell r="H1968">
            <v>14126453</v>
          </cell>
          <cell r="I1968">
            <v>127251</v>
          </cell>
          <cell r="J1968">
            <v>9450138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5255</v>
          </cell>
          <cell r="H1969">
            <v>4421339</v>
          </cell>
          <cell r="I1969">
            <v>6144</v>
          </cell>
          <cell r="J1969">
            <v>3586432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4927</v>
          </cell>
          <cell r="H1970">
            <v>14152439</v>
          </cell>
          <cell r="I1970">
            <v>7367</v>
          </cell>
          <cell r="J1970">
            <v>11603062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2056410</v>
          </cell>
          <cell r="J1971">
            <v>1713675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23320</v>
          </cell>
          <cell r="H1972">
            <v>6375293</v>
          </cell>
          <cell r="I1972">
            <v>8994</v>
          </cell>
          <cell r="J1972">
            <v>5245198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6857</v>
          </cell>
          <cell r="H1973">
            <v>1147540</v>
          </cell>
          <cell r="I1973">
            <v>8473</v>
          </cell>
          <cell r="J1973">
            <v>789587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6830</v>
          </cell>
          <cell r="H1974">
            <v>9125929</v>
          </cell>
          <cell r="I1974">
            <v>16113</v>
          </cell>
          <cell r="J1974">
            <v>10750597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5472510</v>
          </cell>
          <cell r="J1975">
            <v>4560425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136</v>
          </cell>
          <cell r="H1976">
            <v>335935</v>
          </cell>
          <cell r="I1976">
            <v>26</v>
          </cell>
          <cell r="J1976">
            <v>250534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2033</v>
          </cell>
          <cell r="H1977">
            <v>301836</v>
          </cell>
          <cell r="I1977">
            <v>1277</v>
          </cell>
          <cell r="J1977">
            <v>260585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27021</v>
          </cell>
          <cell r="H1978">
            <v>2265004</v>
          </cell>
          <cell r="I1978">
            <v>9677</v>
          </cell>
          <cell r="J1978">
            <v>1682825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4754610</v>
          </cell>
          <cell r="J1979">
            <v>3962175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29514</v>
          </cell>
          <cell r="H1980">
            <v>2102326</v>
          </cell>
          <cell r="I1980">
            <v>30216</v>
          </cell>
          <cell r="J1980">
            <v>1888387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12150</v>
          </cell>
          <cell r="J1981">
            <v>10125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7365</v>
          </cell>
          <cell r="H1982">
            <v>38330189</v>
          </cell>
          <cell r="I1982">
            <v>20212</v>
          </cell>
          <cell r="J1982">
            <v>32935942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2288</v>
          </cell>
          <cell r="H1983">
            <v>1261002</v>
          </cell>
          <cell r="I1983">
            <v>340</v>
          </cell>
          <cell r="J1983">
            <v>523424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4864</v>
          </cell>
          <cell r="H1984">
            <v>3556675</v>
          </cell>
          <cell r="I1984">
            <v>16490</v>
          </cell>
          <cell r="J1984">
            <v>2296392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10062390</v>
          </cell>
          <cell r="J1985">
            <v>8385325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6389350</v>
          </cell>
          <cell r="J1986">
            <v>4512270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1957</v>
          </cell>
          <cell r="H1987">
            <v>7997491</v>
          </cell>
          <cell r="I1987">
            <v>23378</v>
          </cell>
          <cell r="J1987">
            <v>3137147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6011210</v>
          </cell>
          <cell r="I1988">
            <v>390</v>
          </cell>
          <cell r="J1988">
            <v>4986950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15000</v>
          </cell>
          <cell r="J1989">
            <v>12500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3860</v>
          </cell>
          <cell r="H1990">
            <v>6896393</v>
          </cell>
          <cell r="I1990">
            <v>4586</v>
          </cell>
          <cell r="J1990">
            <v>5628578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1099710</v>
          </cell>
          <cell r="J1991">
            <v>916425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5436510</v>
          </cell>
          <cell r="J1992">
            <v>4530425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1828624</v>
          </cell>
          <cell r="J1993">
            <v>1231951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  <cell r="J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9264630</v>
          </cell>
          <cell r="J1995">
            <v>7720525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13200</v>
          </cell>
          <cell r="H1996">
            <v>13472032</v>
          </cell>
          <cell r="I1996">
            <v>9240</v>
          </cell>
          <cell r="J1996">
            <v>11467180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5608</v>
          </cell>
          <cell r="H1997">
            <v>3447095</v>
          </cell>
          <cell r="I1997">
            <v>2180</v>
          </cell>
          <cell r="J1997">
            <v>2641768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G1998">
            <v>781</v>
          </cell>
          <cell r="H1998">
            <v>1324289</v>
          </cell>
          <cell r="I1998">
            <v>4699</v>
          </cell>
          <cell r="J1998">
            <v>1325258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3907</v>
          </cell>
          <cell r="H1999">
            <v>2409560</v>
          </cell>
          <cell r="I1999">
            <v>1064</v>
          </cell>
          <cell r="J1999">
            <v>1918823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454</v>
          </cell>
          <cell r="H2000">
            <v>1446201</v>
          </cell>
          <cell r="I2000">
            <v>3214</v>
          </cell>
          <cell r="J2000">
            <v>1411480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20178930</v>
          </cell>
          <cell r="J2001">
            <v>16815775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1286550</v>
          </cell>
          <cell r="J2002">
            <v>1072125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G2003">
            <v>7300</v>
          </cell>
          <cell r="H2003">
            <v>5697488</v>
          </cell>
          <cell r="I2003">
            <v>434</v>
          </cell>
          <cell r="J2003">
            <v>4789176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30000</v>
          </cell>
          <cell r="J2004">
            <v>25000</v>
          </cell>
        </row>
        <row r="2005">
          <cell r="A2005">
            <v>220720</v>
          </cell>
          <cell r="B2005" t="str">
            <v>PI</v>
          </cell>
          <cell r="C2005" t="str">
            <v>PADRE MARCOS</v>
          </cell>
          <cell r="D2005" t="str">
            <v>220720</v>
          </cell>
          <cell r="E2005">
            <v>11163</v>
          </cell>
          <cell r="F2005">
            <v>87589254</v>
          </cell>
          <cell r="G2005">
            <v>6823</v>
          </cell>
          <cell r="H2005">
            <v>88204522</v>
          </cell>
          <cell r="I2005">
            <v>6202</v>
          </cell>
          <cell r="J2005">
            <v>73383970</v>
          </cell>
        </row>
        <row r="2006">
          <cell r="A2006">
            <v>220730</v>
          </cell>
          <cell r="B2006" t="str">
            <v>PI</v>
          </cell>
          <cell r="C2006" t="str">
            <v>PAES LANDIM</v>
          </cell>
          <cell r="D2006" t="str">
            <v>220730</v>
          </cell>
          <cell r="E2006">
            <v>40267</v>
          </cell>
          <cell r="F2006">
            <v>1842850</v>
          </cell>
          <cell r="G2006">
            <v>35814</v>
          </cell>
          <cell r="H2006">
            <v>1639995</v>
          </cell>
          <cell r="I2006">
            <v>3897</v>
          </cell>
          <cell r="J2006">
            <v>634577</v>
          </cell>
        </row>
        <row r="2007">
          <cell r="A2007">
            <v>220735</v>
          </cell>
          <cell r="B2007" t="str">
            <v>PI</v>
          </cell>
          <cell r="C2007" t="str">
            <v>PAJEÚ DO PIAUÍ</v>
          </cell>
          <cell r="D2007" t="str">
            <v>220735</v>
          </cell>
          <cell r="E2007">
            <v>1552</v>
          </cell>
          <cell r="F2007">
            <v>14285099</v>
          </cell>
          <cell r="G2007">
            <v>3382</v>
          </cell>
          <cell r="H2007">
            <v>15870130</v>
          </cell>
          <cell r="I2007">
            <v>3780</v>
          </cell>
          <cell r="J2007">
            <v>14329755</v>
          </cell>
        </row>
        <row r="2008">
          <cell r="A2008">
            <v>220740</v>
          </cell>
          <cell r="B2008" t="str">
            <v>PI</v>
          </cell>
          <cell r="C2008" t="str">
            <v>PALMEIRA DO PIAUÍ</v>
          </cell>
          <cell r="D2008" t="str">
            <v>220740</v>
          </cell>
          <cell r="E2008">
            <v>25475</v>
          </cell>
          <cell r="F2008">
            <v>5064883</v>
          </cell>
          <cell r="G2008">
            <v>13060</v>
          </cell>
          <cell r="H2008">
            <v>5411100</v>
          </cell>
          <cell r="I2008">
            <v>10153</v>
          </cell>
          <cell r="J2008">
            <v>4242340</v>
          </cell>
        </row>
        <row r="2009">
          <cell r="A2009">
            <v>220750</v>
          </cell>
          <cell r="B2009" t="str">
            <v>PI</v>
          </cell>
          <cell r="C2009" t="str">
            <v>PALMEIRAIS</v>
          </cell>
          <cell r="D2009" t="str">
            <v>220750</v>
          </cell>
          <cell r="E2009">
            <v>27229</v>
          </cell>
          <cell r="F2009">
            <v>13459082</v>
          </cell>
          <cell r="G2009">
            <v>27951</v>
          </cell>
          <cell r="H2009">
            <v>14899809</v>
          </cell>
          <cell r="I2009">
            <v>34096</v>
          </cell>
          <cell r="J2009">
            <v>13302717</v>
          </cell>
        </row>
        <row r="2010">
          <cell r="A2010">
            <v>220755</v>
          </cell>
          <cell r="B2010" t="str">
            <v>PI</v>
          </cell>
          <cell r="C2010" t="str">
            <v>PAQUETÁ</v>
          </cell>
          <cell r="D2010" t="str">
            <v>220755</v>
          </cell>
          <cell r="E2010">
            <v>829</v>
          </cell>
          <cell r="F2010">
            <v>6376336</v>
          </cell>
          <cell r="G2010">
            <v>1001</v>
          </cell>
          <cell r="H2010">
            <v>1660936</v>
          </cell>
          <cell r="I2010">
            <v>1</v>
          </cell>
          <cell r="J2010">
            <v>1099800</v>
          </cell>
        </row>
        <row r="2011">
          <cell r="A2011">
            <v>220760</v>
          </cell>
          <cell r="B2011" t="str">
            <v>PI</v>
          </cell>
          <cell r="C2011" t="str">
            <v>PARNAGUÁ</v>
          </cell>
          <cell r="D2011" t="str">
            <v>220760</v>
          </cell>
          <cell r="F2011">
            <v>4600524</v>
          </cell>
          <cell r="H2011">
            <v>4452120</v>
          </cell>
          <cell r="J2011">
            <v>3710100</v>
          </cell>
        </row>
        <row r="2012">
          <cell r="A2012">
            <v>220770</v>
          </cell>
          <cell r="B2012" t="str">
            <v>PI</v>
          </cell>
          <cell r="C2012" t="str">
            <v>PARNAÍBA</v>
          </cell>
          <cell r="D2012" t="str">
            <v>220770</v>
          </cell>
          <cell r="F2012">
            <v>623100</v>
          </cell>
          <cell r="H2012">
            <v>603000</v>
          </cell>
          <cell r="J2012">
            <v>502500</v>
          </cell>
        </row>
        <row r="2013">
          <cell r="A2013">
            <v>220777</v>
          </cell>
          <cell r="B2013" t="str">
            <v>PI</v>
          </cell>
          <cell r="C2013" t="str">
            <v>PATOS DO PIAUÍ</v>
          </cell>
          <cell r="D2013" t="str">
            <v>220777</v>
          </cell>
          <cell r="E2013">
            <v>1450</v>
          </cell>
          <cell r="F2013">
            <v>25824774</v>
          </cell>
          <cell r="G2013">
            <v>487</v>
          </cell>
          <cell r="H2013">
            <v>24967295</v>
          </cell>
          <cell r="I2013">
            <v>776</v>
          </cell>
          <cell r="J2013">
            <v>20786130</v>
          </cell>
        </row>
        <row r="2014">
          <cell r="A2014">
            <v>220779</v>
          </cell>
          <cell r="B2014" t="str">
            <v>PI</v>
          </cell>
          <cell r="C2014" t="str">
            <v>PAU D'ARCO DO PIAUÍ</v>
          </cell>
          <cell r="D2014" t="str">
            <v>220779</v>
          </cell>
          <cell r="E2014">
            <v>105</v>
          </cell>
          <cell r="F2014">
            <v>8320044</v>
          </cell>
          <cell r="G2014">
            <v>175</v>
          </cell>
          <cell r="H2014">
            <v>8048250</v>
          </cell>
          <cell r="I2014">
            <v>10</v>
          </cell>
          <cell r="J2014">
            <v>8280593</v>
          </cell>
        </row>
        <row r="2015">
          <cell r="A2015">
            <v>220780</v>
          </cell>
          <cell r="B2015" t="str">
            <v>PI</v>
          </cell>
          <cell r="C2015" t="str">
            <v>PAULISTANA</v>
          </cell>
          <cell r="D2015" t="str">
            <v>220780</v>
          </cell>
          <cell r="E2015">
            <v>31657</v>
          </cell>
          <cell r="F2015">
            <v>2857675</v>
          </cell>
          <cell r="G2015">
            <v>46709</v>
          </cell>
          <cell r="H2015">
            <v>3003360</v>
          </cell>
          <cell r="I2015">
            <v>32742</v>
          </cell>
          <cell r="J2015">
            <v>2420053</v>
          </cell>
        </row>
        <row r="2016">
          <cell r="A2016">
            <v>220785</v>
          </cell>
          <cell r="B2016" t="str">
            <v>PI</v>
          </cell>
          <cell r="C2016" t="str">
            <v>PAVUSSU</v>
          </cell>
          <cell r="D2016" t="str">
            <v>220785</v>
          </cell>
          <cell r="E2016">
            <v>12605</v>
          </cell>
          <cell r="F2016">
            <v>5730705</v>
          </cell>
          <cell r="G2016">
            <v>8820</v>
          </cell>
          <cell r="H2016">
            <v>5258813</v>
          </cell>
          <cell r="I2016">
            <v>9874</v>
          </cell>
          <cell r="J2016">
            <v>4636802</v>
          </cell>
        </row>
        <row r="2017">
          <cell r="A2017">
            <v>220793</v>
          </cell>
          <cell r="B2017" t="str">
            <v>PI</v>
          </cell>
          <cell r="C2017" t="str">
            <v>PEDRO LAURENTINO</v>
          </cell>
          <cell r="D2017" t="str">
            <v>220793</v>
          </cell>
          <cell r="E2017">
            <v>7825</v>
          </cell>
          <cell r="F2017">
            <v>509850</v>
          </cell>
          <cell r="G2017">
            <v>1313</v>
          </cell>
          <cell r="H2017">
            <v>540932</v>
          </cell>
          <cell r="I2017">
            <v>7121</v>
          </cell>
          <cell r="J2017">
            <v>579897</v>
          </cell>
        </row>
        <row r="2018">
          <cell r="A2018">
            <v>220800</v>
          </cell>
          <cell r="B2018" t="str">
            <v>PI</v>
          </cell>
          <cell r="C2018" t="str">
            <v>PICOS</v>
          </cell>
          <cell r="D2018" t="str">
            <v>220800</v>
          </cell>
          <cell r="E2018">
            <v>11339</v>
          </cell>
          <cell r="F2018">
            <v>12715690</v>
          </cell>
          <cell r="G2018">
            <v>5827</v>
          </cell>
          <cell r="H2018">
            <v>4192284</v>
          </cell>
          <cell r="I2018">
            <v>480</v>
          </cell>
          <cell r="J2018">
            <v>3105560</v>
          </cell>
        </row>
        <row r="2019">
          <cell r="A2019">
            <v>220810</v>
          </cell>
          <cell r="B2019" t="str">
            <v>PI</v>
          </cell>
          <cell r="C2019" t="str">
            <v>PIMENTEIRAS</v>
          </cell>
          <cell r="D2019" t="str">
            <v>220810</v>
          </cell>
          <cell r="E2019">
            <v>3673</v>
          </cell>
          <cell r="F2019">
            <v>1107066</v>
          </cell>
          <cell r="G2019">
            <v>3520</v>
          </cell>
          <cell r="H2019">
            <v>743160</v>
          </cell>
          <cell r="I2019">
            <v>1890</v>
          </cell>
          <cell r="J2019">
            <v>797151</v>
          </cell>
        </row>
        <row r="2020">
          <cell r="A2020">
            <v>220820</v>
          </cell>
          <cell r="B2020" t="str">
            <v>PI</v>
          </cell>
          <cell r="C2020" t="str">
            <v>PIO IX</v>
          </cell>
          <cell r="D2020" t="str">
            <v>220820</v>
          </cell>
          <cell r="E2020">
            <v>1411</v>
          </cell>
          <cell r="F2020">
            <v>4889972</v>
          </cell>
          <cell r="G2020">
            <v>1412</v>
          </cell>
          <cell r="H2020">
            <v>5583216</v>
          </cell>
          <cell r="I2020">
            <v>1953</v>
          </cell>
          <cell r="J2020">
            <v>4734114</v>
          </cell>
        </row>
        <row r="2021">
          <cell r="A2021">
            <v>220830</v>
          </cell>
          <cell r="B2021" t="str">
            <v>PI</v>
          </cell>
          <cell r="C2021" t="str">
            <v>PIRACURUCA</v>
          </cell>
          <cell r="D2021" t="str">
            <v>220830</v>
          </cell>
          <cell r="E2021">
            <v>102215</v>
          </cell>
          <cell r="F2021">
            <v>44467091</v>
          </cell>
          <cell r="G2021">
            <v>106221</v>
          </cell>
          <cell r="H2021">
            <v>36356531</v>
          </cell>
          <cell r="I2021">
            <v>86077</v>
          </cell>
          <cell r="J2021">
            <v>26151755</v>
          </cell>
        </row>
        <row r="2022">
          <cell r="A2022">
            <v>220840</v>
          </cell>
          <cell r="B2022" t="str">
            <v>PI</v>
          </cell>
          <cell r="C2022" t="str">
            <v>PIRIPIRI</v>
          </cell>
          <cell r="D2022" t="str">
            <v>220840</v>
          </cell>
          <cell r="F2022">
            <v>29776275</v>
          </cell>
          <cell r="H2022">
            <v>28815750</v>
          </cell>
          <cell r="J2022">
            <v>24013125</v>
          </cell>
        </row>
        <row r="2023">
          <cell r="A2023">
            <v>220850</v>
          </cell>
          <cell r="B2023" t="str">
            <v>PI</v>
          </cell>
          <cell r="C2023" t="str">
            <v>PORTO</v>
          </cell>
          <cell r="D2023" t="str">
            <v>220850</v>
          </cell>
          <cell r="F2023">
            <v>896861</v>
          </cell>
          <cell r="H2023">
            <v>867930</v>
          </cell>
          <cell r="J2023">
            <v>723275</v>
          </cell>
        </row>
        <row r="2024">
          <cell r="A2024">
            <v>220855</v>
          </cell>
          <cell r="B2024" t="str">
            <v>PI</v>
          </cell>
          <cell r="C2024" t="str">
            <v>PORTO ALEGRE DO PIAUÍ</v>
          </cell>
          <cell r="D2024" t="str">
            <v>220855</v>
          </cell>
          <cell r="E2024">
            <v>41210</v>
          </cell>
          <cell r="F2024">
            <v>6434300</v>
          </cell>
          <cell r="G2024">
            <v>19122</v>
          </cell>
          <cell r="H2024">
            <v>6348379</v>
          </cell>
          <cell r="I2024">
            <v>10075</v>
          </cell>
          <cell r="J2024">
            <v>5422573</v>
          </cell>
        </row>
        <row r="2025">
          <cell r="A2025">
            <v>220860</v>
          </cell>
          <cell r="B2025" t="str">
            <v>PI</v>
          </cell>
          <cell r="C2025" t="str">
            <v>PRATA DO PIAUÍ</v>
          </cell>
          <cell r="D2025" t="str">
            <v>220860</v>
          </cell>
          <cell r="F2025">
            <v>640615</v>
          </cell>
          <cell r="H2025">
            <v>619950</v>
          </cell>
          <cell r="J2025">
            <v>516625</v>
          </cell>
        </row>
        <row r="2026">
          <cell r="A2026">
            <v>220865</v>
          </cell>
          <cell r="B2026" t="str">
            <v>PI</v>
          </cell>
          <cell r="C2026" t="str">
            <v>QUEIMADA NOVA</v>
          </cell>
          <cell r="D2026" t="str">
            <v>220865</v>
          </cell>
          <cell r="E2026">
            <v>101</v>
          </cell>
          <cell r="F2026">
            <v>2122237</v>
          </cell>
          <cell r="G2026">
            <v>376</v>
          </cell>
          <cell r="H2026">
            <v>5714551</v>
          </cell>
          <cell r="I2026">
            <v>212</v>
          </cell>
          <cell r="J2026">
            <v>4980991</v>
          </cell>
        </row>
        <row r="2027">
          <cell r="A2027">
            <v>220870</v>
          </cell>
          <cell r="B2027" t="str">
            <v>PI</v>
          </cell>
          <cell r="C2027" t="str">
            <v>REDENÇÃO DO GURGUÉIA</v>
          </cell>
          <cell r="D2027" t="str">
            <v>220870</v>
          </cell>
          <cell r="E2027">
            <v>61394</v>
          </cell>
          <cell r="F2027">
            <v>5002594</v>
          </cell>
          <cell r="G2027">
            <v>71607</v>
          </cell>
          <cell r="H2027">
            <v>6481596</v>
          </cell>
          <cell r="I2027">
            <v>46597</v>
          </cell>
          <cell r="J2027">
            <v>4223704</v>
          </cell>
        </row>
        <row r="2028">
          <cell r="A2028">
            <v>220880</v>
          </cell>
          <cell r="B2028" t="str">
            <v>PI</v>
          </cell>
          <cell r="C2028" t="str">
            <v>REGENERAÇÃO</v>
          </cell>
          <cell r="D2028" t="str">
            <v>220880</v>
          </cell>
          <cell r="E2028">
            <v>22070</v>
          </cell>
          <cell r="F2028">
            <v>2025735</v>
          </cell>
          <cell r="G2028">
            <v>20819</v>
          </cell>
          <cell r="H2028">
            <v>1436650</v>
          </cell>
          <cell r="I2028">
            <v>17719</v>
          </cell>
          <cell r="J2028">
            <v>720627</v>
          </cell>
        </row>
        <row r="2029">
          <cell r="A2029">
            <v>220887</v>
          </cell>
          <cell r="B2029" t="str">
            <v>PI</v>
          </cell>
          <cell r="C2029" t="str">
            <v>RIBEIRA DO PIAUÍ</v>
          </cell>
          <cell r="D2029" t="str">
            <v>220887</v>
          </cell>
          <cell r="E2029">
            <v>39351</v>
          </cell>
          <cell r="F2029">
            <v>10669517</v>
          </cell>
          <cell r="G2029">
            <v>36310</v>
          </cell>
          <cell r="H2029">
            <v>8426668</v>
          </cell>
          <cell r="I2029">
            <v>24764</v>
          </cell>
          <cell r="J2029">
            <v>6383892</v>
          </cell>
        </row>
        <row r="2030">
          <cell r="A2030">
            <v>220890</v>
          </cell>
          <cell r="B2030" t="str">
            <v>PI</v>
          </cell>
          <cell r="C2030" t="str">
            <v>RIBEIRO GONÇALVES</v>
          </cell>
          <cell r="D2030" t="str">
            <v>220890</v>
          </cell>
          <cell r="E2030">
            <v>27062</v>
          </cell>
          <cell r="F2030">
            <v>3590250</v>
          </cell>
          <cell r="G2030">
            <v>28420</v>
          </cell>
          <cell r="H2030">
            <v>2875700</v>
          </cell>
          <cell r="I2030">
            <v>18098</v>
          </cell>
          <cell r="J2030">
            <v>1944235</v>
          </cell>
        </row>
        <row r="2031">
          <cell r="A2031">
            <v>220900</v>
          </cell>
          <cell r="B2031" t="str">
            <v>PI</v>
          </cell>
          <cell r="C2031" t="str">
            <v>RIO GRANDE DO PIAUÍ</v>
          </cell>
          <cell r="D2031" t="str">
            <v>220900</v>
          </cell>
          <cell r="E2031">
            <v>2283</v>
          </cell>
          <cell r="F2031">
            <v>1511403</v>
          </cell>
          <cell r="G2031">
            <v>1143</v>
          </cell>
          <cell r="H2031">
            <v>1413313</v>
          </cell>
          <cell r="I2031">
            <v>132</v>
          </cell>
          <cell r="J2031">
            <v>1160375</v>
          </cell>
        </row>
        <row r="2032">
          <cell r="A2032">
            <v>220910</v>
          </cell>
          <cell r="B2032" t="str">
            <v>PI</v>
          </cell>
          <cell r="C2032" t="str">
            <v>SANTA CRUZ DO PIAUÍ</v>
          </cell>
          <cell r="D2032" t="str">
            <v>220910</v>
          </cell>
          <cell r="E2032">
            <v>1873</v>
          </cell>
          <cell r="F2032">
            <v>1838086</v>
          </cell>
          <cell r="G2032">
            <v>1893</v>
          </cell>
          <cell r="H2032">
            <v>1850630</v>
          </cell>
          <cell r="I2032">
            <v>1915</v>
          </cell>
          <cell r="J2032">
            <v>2910947</v>
          </cell>
        </row>
        <row r="2033">
          <cell r="A2033">
            <v>220920</v>
          </cell>
          <cell r="B2033" t="str">
            <v>PI</v>
          </cell>
          <cell r="C2033" t="str">
            <v>SANTA FILOMENA</v>
          </cell>
          <cell r="D2033" t="str">
            <v>220920</v>
          </cell>
          <cell r="E2033">
            <v>2570</v>
          </cell>
          <cell r="F2033">
            <v>6120490</v>
          </cell>
          <cell r="G2033">
            <v>14504</v>
          </cell>
          <cell r="H2033">
            <v>6992267</v>
          </cell>
          <cell r="I2033">
            <v>3878</v>
          </cell>
          <cell r="J2033">
            <v>5537094</v>
          </cell>
        </row>
        <row r="2034">
          <cell r="A2034">
            <v>220930</v>
          </cell>
          <cell r="B2034" t="str">
            <v>PI</v>
          </cell>
          <cell r="C2034" t="str">
            <v>SANTA LUZ</v>
          </cell>
          <cell r="D2034" t="str">
            <v>220930</v>
          </cell>
          <cell r="E2034">
            <v>6094</v>
          </cell>
          <cell r="F2034">
            <v>3939577</v>
          </cell>
          <cell r="G2034">
            <v>5319</v>
          </cell>
          <cell r="H2034">
            <v>3587592</v>
          </cell>
          <cell r="I2034">
            <v>1308</v>
          </cell>
          <cell r="J2034">
            <v>2917157</v>
          </cell>
        </row>
        <row r="2035">
          <cell r="A2035">
            <v>220937</v>
          </cell>
          <cell r="B2035" t="str">
            <v>PI</v>
          </cell>
          <cell r="C2035" t="str">
            <v>SANTA ROSA DO PIAUÍ</v>
          </cell>
          <cell r="D2035" t="str">
            <v>220937</v>
          </cell>
          <cell r="E2035">
            <v>10659</v>
          </cell>
          <cell r="F2035">
            <v>4006053</v>
          </cell>
          <cell r="G2035">
            <v>2346</v>
          </cell>
          <cell r="H2035">
            <v>4742311</v>
          </cell>
          <cell r="I2035">
            <v>3610</v>
          </cell>
          <cell r="J2035">
            <v>4141421</v>
          </cell>
        </row>
        <row r="2036">
          <cell r="A2036">
            <v>220935</v>
          </cell>
          <cell r="B2036" t="str">
            <v>PI</v>
          </cell>
          <cell r="C2036" t="str">
            <v>SANTANA DO PIAUÍ</v>
          </cell>
          <cell r="D2036" t="str">
            <v>220935</v>
          </cell>
          <cell r="E2036">
            <v>1560</v>
          </cell>
          <cell r="F2036">
            <v>6431701</v>
          </cell>
          <cell r="G2036">
            <v>2017</v>
          </cell>
          <cell r="H2036">
            <v>4286979</v>
          </cell>
          <cell r="I2036">
            <v>2012</v>
          </cell>
          <cell r="J2036">
            <v>3412178</v>
          </cell>
        </row>
        <row r="2037">
          <cell r="A2037">
            <v>220945</v>
          </cell>
          <cell r="B2037" t="str">
            <v>PI</v>
          </cell>
          <cell r="C2037" t="str">
            <v>SANTO ANTÔNIO DOS MILAGRES</v>
          </cell>
          <cell r="D2037" t="str">
            <v>220945</v>
          </cell>
          <cell r="F2037">
            <v>804481</v>
          </cell>
          <cell r="H2037">
            <v>778530</v>
          </cell>
          <cell r="J2037">
            <v>648775</v>
          </cell>
        </row>
        <row r="2038">
          <cell r="A2038">
            <v>220955</v>
          </cell>
          <cell r="B2038" t="str">
            <v>PI</v>
          </cell>
          <cell r="C2038" t="str">
            <v>SÃO BRAZ DO PIAUÍ</v>
          </cell>
          <cell r="D2038" t="str">
            <v>220955</v>
          </cell>
          <cell r="E2038">
            <v>596</v>
          </cell>
          <cell r="F2038">
            <v>1382844</v>
          </cell>
          <cell r="G2038">
            <v>285</v>
          </cell>
          <cell r="H2038">
            <v>1916614</v>
          </cell>
          <cell r="I2038">
            <v>480</v>
          </cell>
          <cell r="J2038">
            <v>1722015</v>
          </cell>
        </row>
        <row r="2039">
          <cell r="A2039">
            <v>220965</v>
          </cell>
          <cell r="B2039" t="str">
            <v>PI</v>
          </cell>
          <cell r="C2039" t="str">
            <v>SÃO FRANCISCO DE ASSIS DO PIAUÍ</v>
          </cell>
          <cell r="D2039" t="str">
            <v>220965</v>
          </cell>
          <cell r="E2039">
            <v>10788</v>
          </cell>
          <cell r="F2039">
            <v>3765466</v>
          </cell>
          <cell r="G2039">
            <v>7735</v>
          </cell>
          <cell r="H2039">
            <v>3754224</v>
          </cell>
          <cell r="I2039">
            <v>780</v>
          </cell>
          <cell r="J2039">
            <v>3023450</v>
          </cell>
        </row>
        <row r="2040">
          <cell r="A2040">
            <v>220970</v>
          </cell>
          <cell r="B2040" t="str">
            <v>PI</v>
          </cell>
          <cell r="C2040" t="str">
            <v>SÃO FRANCISCO DO PIAUÍ</v>
          </cell>
          <cell r="D2040" t="str">
            <v>220970</v>
          </cell>
          <cell r="E2040">
            <v>752</v>
          </cell>
          <cell r="F2040">
            <v>1345833</v>
          </cell>
          <cell r="H2040">
            <v>1300170</v>
          </cell>
          <cell r="I2040">
            <v>140</v>
          </cell>
          <cell r="J2040">
            <v>1404967</v>
          </cell>
        </row>
        <row r="2041">
          <cell r="A2041">
            <v>220975</v>
          </cell>
          <cell r="B2041" t="str">
            <v>PI</v>
          </cell>
          <cell r="C2041" t="str">
            <v>SÃO GONÇALO DO GURGUÉIA</v>
          </cell>
          <cell r="D2041" t="str">
            <v>220975</v>
          </cell>
          <cell r="E2041">
            <v>1561</v>
          </cell>
          <cell r="F2041">
            <v>916718</v>
          </cell>
          <cell r="G2041">
            <v>2769</v>
          </cell>
          <cell r="H2041">
            <v>795891</v>
          </cell>
          <cell r="I2041">
            <v>853</v>
          </cell>
          <cell r="J2041">
            <v>626700</v>
          </cell>
        </row>
        <row r="2042">
          <cell r="A2042">
            <v>220980</v>
          </cell>
          <cell r="B2042" t="str">
            <v>PI</v>
          </cell>
          <cell r="C2042" t="str">
            <v>SÃO GONÇALO DO PIAUÍ</v>
          </cell>
          <cell r="D2042" t="str">
            <v>220980</v>
          </cell>
          <cell r="F2042">
            <v>365490</v>
          </cell>
          <cell r="H2042">
            <v>353700</v>
          </cell>
          <cell r="J2042">
            <v>294750</v>
          </cell>
        </row>
        <row r="2043">
          <cell r="A2043">
            <v>220985</v>
          </cell>
          <cell r="B2043" t="str">
            <v>PI</v>
          </cell>
          <cell r="C2043" t="str">
            <v>SÃO JOÃO DA CANABRAVA</v>
          </cell>
          <cell r="D2043" t="str">
            <v>220985</v>
          </cell>
          <cell r="E2043">
            <v>2111</v>
          </cell>
          <cell r="F2043">
            <v>3420024</v>
          </cell>
          <cell r="G2043">
            <v>2280</v>
          </cell>
          <cell r="H2043">
            <v>3489992</v>
          </cell>
          <cell r="I2043">
            <v>3690</v>
          </cell>
          <cell r="J2043">
            <v>2476556</v>
          </cell>
        </row>
        <row r="2044">
          <cell r="A2044">
            <v>220987</v>
          </cell>
          <cell r="B2044" t="str">
            <v>PI</v>
          </cell>
          <cell r="C2044" t="str">
            <v>SÃO JOÃO DA FRONTEIRA</v>
          </cell>
          <cell r="D2044" t="str">
            <v>220987</v>
          </cell>
          <cell r="F2044">
            <v>2621639</v>
          </cell>
          <cell r="H2044">
            <v>2537070</v>
          </cell>
          <cell r="J2044">
            <v>2114225</v>
          </cell>
        </row>
        <row r="2045">
          <cell r="A2045">
            <v>220995</v>
          </cell>
          <cell r="B2045" t="str">
            <v>PI</v>
          </cell>
          <cell r="C2045" t="str">
            <v>SÃO JOÃO DA VARJOTA</v>
          </cell>
          <cell r="D2045" t="str">
            <v>220995</v>
          </cell>
          <cell r="F2045">
            <v>7224550</v>
          </cell>
          <cell r="H2045">
            <v>6991500</v>
          </cell>
          <cell r="J2045">
            <v>5826250</v>
          </cell>
        </row>
        <row r="2046">
          <cell r="A2046">
            <v>220997</v>
          </cell>
          <cell r="B2046" t="str">
            <v>PI</v>
          </cell>
          <cell r="C2046" t="str">
            <v>SÃO JOÃO DO ARRAIAL</v>
          </cell>
          <cell r="D2046" t="str">
            <v>220997</v>
          </cell>
          <cell r="E2046">
            <v>89</v>
          </cell>
          <cell r="F2046">
            <v>4156982</v>
          </cell>
          <cell r="G2046">
            <v>132</v>
          </cell>
          <cell r="H2046">
            <v>4056614</v>
          </cell>
          <cell r="I2046">
            <v>49</v>
          </cell>
          <cell r="J2046">
            <v>3412174</v>
          </cell>
        </row>
        <row r="2047">
          <cell r="A2047">
            <v>221000</v>
          </cell>
          <cell r="B2047" t="str">
            <v>PI</v>
          </cell>
          <cell r="C2047" t="str">
            <v>SÃO JOÃO DO PIAUÍ</v>
          </cell>
          <cell r="D2047" t="str">
            <v>221000</v>
          </cell>
          <cell r="F2047">
            <v>2809344</v>
          </cell>
          <cell r="H2047">
            <v>2718720</v>
          </cell>
          <cell r="J2047">
            <v>2265600</v>
          </cell>
        </row>
        <row r="2048">
          <cell r="A2048">
            <v>221005</v>
          </cell>
          <cell r="B2048" t="str">
            <v>PI</v>
          </cell>
          <cell r="C2048" t="str">
            <v>SÃO JOSÉ DO DIVINO</v>
          </cell>
          <cell r="D2048" t="str">
            <v>221005</v>
          </cell>
          <cell r="E2048">
            <v>52035</v>
          </cell>
          <cell r="F2048">
            <v>4203029</v>
          </cell>
          <cell r="G2048">
            <v>44014</v>
          </cell>
          <cell r="H2048">
            <v>3593630</v>
          </cell>
          <cell r="I2048">
            <v>47081</v>
          </cell>
          <cell r="J2048">
            <v>3327821</v>
          </cell>
        </row>
        <row r="2049">
          <cell r="A2049">
            <v>221010</v>
          </cell>
          <cell r="B2049" t="str">
            <v>PI</v>
          </cell>
          <cell r="C2049" t="str">
            <v>SÃO JOSÉ DO PEIXE</v>
          </cell>
          <cell r="D2049" t="str">
            <v>221010</v>
          </cell>
          <cell r="E2049">
            <v>22016</v>
          </cell>
          <cell r="F2049">
            <v>8841696</v>
          </cell>
          <cell r="G2049">
            <v>34435</v>
          </cell>
          <cell r="H2049">
            <v>12542553</v>
          </cell>
          <cell r="I2049">
            <v>22735</v>
          </cell>
          <cell r="J2049">
            <v>9666180</v>
          </cell>
        </row>
        <row r="2050">
          <cell r="A2050">
            <v>221030</v>
          </cell>
          <cell r="B2050" t="str">
            <v>PI</v>
          </cell>
          <cell r="C2050" t="str">
            <v>SÃO JULIÃO</v>
          </cell>
          <cell r="D2050" t="str">
            <v>221030</v>
          </cell>
          <cell r="E2050">
            <v>2461</v>
          </cell>
          <cell r="F2050">
            <v>4112868</v>
          </cell>
          <cell r="G2050">
            <v>512</v>
          </cell>
          <cell r="H2050">
            <v>4664227</v>
          </cell>
          <cell r="I2050">
            <v>2584</v>
          </cell>
          <cell r="J2050">
            <v>4897509</v>
          </cell>
        </row>
        <row r="2051">
          <cell r="A2051">
            <v>221035</v>
          </cell>
          <cell r="B2051" t="str">
            <v>PI</v>
          </cell>
          <cell r="C2051" t="str">
            <v>SÃO LOURENÇO DO PIAUÍ</v>
          </cell>
          <cell r="D2051" t="str">
            <v>221035</v>
          </cell>
          <cell r="F2051">
            <v>97897</v>
          </cell>
          <cell r="H2051">
            <v>163975</v>
          </cell>
          <cell r="J2051">
            <v>134000</v>
          </cell>
        </row>
        <row r="2052">
          <cell r="A2052">
            <v>221037</v>
          </cell>
          <cell r="B2052" t="str">
            <v>PI</v>
          </cell>
          <cell r="C2052" t="str">
            <v>SÃO LUIS DO PIAUÍ</v>
          </cell>
          <cell r="D2052" t="str">
            <v>221037</v>
          </cell>
          <cell r="E2052">
            <v>7860</v>
          </cell>
          <cell r="F2052">
            <v>2241256</v>
          </cell>
          <cell r="G2052">
            <v>9000</v>
          </cell>
          <cell r="H2052">
            <v>2290605</v>
          </cell>
          <cell r="I2052">
            <v>8070</v>
          </cell>
          <cell r="J2052">
            <v>1928484</v>
          </cell>
        </row>
        <row r="2053">
          <cell r="A2053">
            <v>221038</v>
          </cell>
          <cell r="B2053" t="str">
            <v>PI</v>
          </cell>
          <cell r="C2053" t="str">
            <v>SÃO MIGUEL DA BAIXA GRANDE</v>
          </cell>
          <cell r="D2053" t="str">
            <v>221038</v>
          </cell>
          <cell r="F2053">
            <v>17665257</v>
          </cell>
          <cell r="H2053">
            <v>17095410</v>
          </cell>
          <cell r="I2053">
            <v>54426</v>
          </cell>
          <cell r="J2053">
            <v>15760572</v>
          </cell>
        </row>
        <row r="2054">
          <cell r="A2054">
            <v>221039</v>
          </cell>
          <cell r="B2054" t="str">
            <v>PI</v>
          </cell>
          <cell r="C2054" t="str">
            <v>SÃO MIGUEL DO FIDALGO</v>
          </cell>
          <cell r="D2054" t="str">
            <v>221039</v>
          </cell>
          <cell r="E2054">
            <v>14734</v>
          </cell>
          <cell r="F2054">
            <v>3369835</v>
          </cell>
          <cell r="G2054">
            <v>13092</v>
          </cell>
          <cell r="H2054">
            <v>2842056</v>
          </cell>
          <cell r="I2054">
            <v>7464</v>
          </cell>
          <cell r="J2054">
            <v>2129921</v>
          </cell>
        </row>
        <row r="2055">
          <cell r="A2055">
            <v>221040</v>
          </cell>
          <cell r="B2055" t="str">
            <v>PI</v>
          </cell>
          <cell r="C2055" t="str">
            <v>SÃO MIGUEL DO TAPUIO</v>
          </cell>
          <cell r="D2055" t="str">
            <v>221040</v>
          </cell>
          <cell r="F2055">
            <v>87730</v>
          </cell>
          <cell r="H2055">
            <v>84900</v>
          </cell>
          <cell r="J2055">
            <v>70750</v>
          </cell>
        </row>
        <row r="2056">
          <cell r="A2056">
            <v>221062</v>
          </cell>
          <cell r="B2056" t="str">
            <v>PI</v>
          </cell>
          <cell r="C2056" t="str">
            <v>SEBASTIÃO BARROS</v>
          </cell>
          <cell r="D2056" t="str">
            <v>221062</v>
          </cell>
          <cell r="F2056">
            <v>4085118</v>
          </cell>
          <cell r="H2056">
            <v>3953340</v>
          </cell>
          <cell r="J2056">
            <v>3347250</v>
          </cell>
        </row>
        <row r="2057">
          <cell r="A2057">
            <v>221063</v>
          </cell>
          <cell r="B2057" t="str">
            <v>PI</v>
          </cell>
          <cell r="C2057" t="str">
            <v>SEBASTIÃO LEAL</v>
          </cell>
          <cell r="D2057" t="str">
            <v>221063</v>
          </cell>
          <cell r="E2057">
            <v>9355</v>
          </cell>
          <cell r="F2057">
            <v>2321098</v>
          </cell>
          <cell r="G2057">
            <v>14652</v>
          </cell>
          <cell r="H2057">
            <v>1901850</v>
          </cell>
          <cell r="I2057">
            <v>6544</v>
          </cell>
          <cell r="J2057">
            <v>1399613</v>
          </cell>
        </row>
        <row r="2058">
          <cell r="A2058">
            <v>221065</v>
          </cell>
          <cell r="B2058" t="str">
            <v>PI</v>
          </cell>
          <cell r="C2058" t="str">
            <v>SIGEFREDO PACHECO</v>
          </cell>
          <cell r="D2058" t="str">
            <v>221065</v>
          </cell>
          <cell r="E2058">
            <v>26656</v>
          </cell>
          <cell r="F2058">
            <v>1735720</v>
          </cell>
          <cell r="G2058">
            <v>18540</v>
          </cell>
          <cell r="H2058">
            <v>1232333</v>
          </cell>
          <cell r="I2058">
            <v>30900</v>
          </cell>
          <cell r="J2058">
            <v>2285109</v>
          </cell>
        </row>
        <row r="2059">
          <cell r="A2059">
            <v>221070</v>
          </cell>
          <cell r="B2059" t="str">
            <v>PI</v>
          </cell>
          <cell r="C2059" t="str">
            <v>SIMÕES</v>
          </cell>
          <cell r="D2059" t="str">
            <v>221070</v>
          </cell>
          <cell r="E2059">
            <v>41</v>
          </cell>
          <cell r="F2059">
            <v>4715350</v>
          </cell>
          <cell r="G2059">
            <v>254</v>
          </cell>
          <cell r="H2059">
            <v>4559328</v>
          </cell>
          <cell r="I2059">
            <v>3245</v>
          </cell>
          <cell r="J2059">
            <v>3770084</v>
          </cell>
        </row>
        <row r="2060">
          <cell r="A2060">
            <v>221090</v>
          </cell>
          <cell r="B2060" t="str">
            <v>PI</v>
          </cell>
          <cell r="C2060" t="str">
            <v>SOCORRO DO PIAUÍ</v>
          </cell>
          <cell r="D2060" t="str">
            <v>221090</v>
          </cell>
          <cell r="E2060">
            <v>43676</v>
          </cell>
          <cell r="F2060">
            <v>3024356</v>
          </cell>
          <cell r="G2060">
            <v>59163</v>
          </cell>
          <cell r="H2060">
            <v>2779890</v>
          </cell>
          <cell r="I2060">
            <v>34501</v>
          </cell>
          <cell r="J2060">
            <v>1589629</v>
          </cell>
        </row>
        <row r="2061">
          <cell r="A2061">
            <v>221093</v>
          </cell>
          <cell r="B2061" t="str">
            <v>PI</v>
          </cell>
          <cell r="C2061" t="str">
            <v>SUSSUAPARA</v>
          </cell>
          <cell r="D2061" t="str">
            <v>221093</v>
          </cell>
          <cell r="E2061">
            <v>1550</v>
          </cell>
          <cell r="F2061">
            <v>2363975</v>
          </cell>
          <cell r="G2061">
            <v>1530</v>
          </cell>
          <cell r="H2061">
            <v>2061741</v>
          </cell>
          <cell r="I2061">
            <v>3390</v>
          </cell>
          <cell r="J2061">
            <v>1422998</v>
          </cell>
        </row>
        <row r="2062">
          <cell r="A2062">
            <v>221095</v>
          </cell>
          <cell r="B2062" t="str">
            <v>PI</v>
          </cell>
          <cell r="C2062" t="str">
            <v>TAMBORIL DO PIAUÍ</v>
          </cell>
          <cell r="D2062" t="str">
            <v>221095</v>
          </cell>
          <cell r="E2062">
            <v>1783</v>
          </cell>
          <cell r="F2062">
            <v>20923993</v>
          </cell>
          <cell r="H2062">
            <v>20553473</v>
          </cell>
          <cell r="J2062">
            <v>17602286</v>
          </cell>
        </row>
        <row r="2063">
          <cell r="A2063">
            <v>221100</v>
          </cell>
          <cell r="B2063" t="str">
            <v>PI</v>
          </cell>
          <cell r="C2063" t="str">
            <v>TERESINA</v>
          </cell>
          <cell r="D2063" t="str">
            <v>221100</v>
          </cell>
          <cell r="E2063">
            <v>358640</v>
          </cell>
          <cell r="F2063">
            <v>557102861</v>
          </cell>
          <cell r="G2063">
            <v>313226</v>
          </cell>
          <cell r="H2063">
            <v>638208444</v>
          </cell>
          <cell r="I2063">
            <v>398169</v>
          </cell>
          <cell r="J2063">
            <v>620471599</v>
          </cell>
        </row>
        <row r="2064">
          <cell r="A2064">
            <v>221110</v>
          </cell>
          <cell r="B2064" t="str">
            <v>PI</v>
          </cell>
          <cell r="C2064" t="str">
            <v>UNIÃO</v>
          </cell>
          <cell r="D2064" t="str">
            <v>221110</v>
          </cell>
          <cell r="F2064">
            <v>93750171</v>
          </cell>
          <cell r="H2064">
            <v>81579770</v>
          </cell>
          <cell r="J2064">
            <v>66394786</v>
          </cell>
        </row>
        <row r="2065">
          <cell r="A2065">
            <v>221120</v>
          </cell>
          <cell r="B2065" t="str">
            <v>PI</v>
          </cell>
          <cell r="C2065" t="str">
            <v>URUÇUÍ</v>
          </cell>
          <cell r="D2065" t="str">
            <v>221120</v>
          </cell>
          <cell r="E2065">
            <v>146094</v>
          </cell>
          <cell r="F2065">
            <v>47546935</v>
          </cell>
          <cell r="G2065">
            <v>143459</v>
          </cell>
          <cell r="H2065">
            <v>43737466</v>
          </cell>
          <cell r="I2065">
            <v>110395</v>
          </cell>
          <cell r="J2065">
            <v>33999469</v>
          </cell>
        </row>
        <row r="2066">
          <cell r="A2066">
            <v>221130</v>
          </cell>
          <cell r="B2066" t="str">
            <v>PI</v>
          </cell>
          <cell r="C2066" t="str">
            <v>VALENÇA DO PIAUÍ</v>
          </cell>
          <cell r="D2066" t="str">
            <v>221130</v>
          </cell>
          <cell r="F2066">
            <v>1330768</v>
          </cell>
          <cell r="H2066">
            <v>1287840</v>
          </cell>
          <cell r="J2066">
            <v>1073200</v>
          </cell>
        </row>
        <row r="2067">
          <cell r="A2067">
            <v>221135</v>
          </cell>
          <cell r="B2067" t="str">
            <v>PI</v>
          </cell>
          <cell r="C2067" t="str">
            <v>VÁRZEA BRANCA</v>
          </cell>
          <cell r="D2067" t="str">
            <v>221135</v>
          </cell>
          <cell r="E2067">
            <v>68125</v>
          </cell>
          <cell r="F2067">
            <v>7970893</v>
          </cell>
          <cell r="G2067">
            <v>20394</v>
          </cell>
          <cell r="H2067">
            <v>8795017</v>
          </cell>
          <cell r="I2067">
            <v>31301</v>
          </cell>
          <cell r="J2067">
            <v>8077098</v>
          </cell>
        </row>
        <row r="2068">
          <cell r="A2068">
            <v>221140</v>
          </cell>
          <cell r="B2068" t="str">
            <v>PI</v>
          </cell>
          <cell r="C2068" t="str">
            <v>VÁRZEA GRANDE</v>
          </cell>
          <cell r="D2068" t="str">
            <v>221140</v>
          </cell>
          <cell r="E2068">
            <v>8403</v>
          </cell>
          <cell r="F2068">
            <v>5665352</v>
          </cell>
          <cell r="G2068">
            <v>4251</v>
          </cell>
          <cell r="H2068">
            <v>5160618</v>
          </cell>
          <cell r="I2068">
            <v>3381</v>
          </cell>
          <cell r="J2068">
            <v>4245665</v>
          </cell>
        </row>
        <row r="2069">
          <cell r="A2069">
            <v>221150</v>
          </cell>
          <cell r="B2069" t="str">
            <v>PI</v>
          </cell>
          <cell r="C2069" t="str">
            <v>VERA MENDES</v>
          </cell>
          <cell r="D2069" t="str">
            <v>221150</v>
          </cell>
          <cell r="E2069">
            <v>39439</v>
          </cell>
          <cell r="F2069">
            <v>8353747</v>
          </cell>
          <cell r="G2069">
            <v>10774</v>
          </cell>
          <cell r="H2069">
            <v>10046970</v>
          </cell>
          <cell r="I2069">
            <v>8608</v>
          </cell>
          <cell r="J2069">
            <v>12184220</v>
          </cell>
        </row>
        <row r="2070">
          <cell r="A2070">
            <v>221160</v>
          </cell>
          <cell r="B2070" t="str">
            <v>PI</v>
          </cell>
          <cell r="C2070" t="str">
            <v>VILA NOVA DO PIAUÍ</v>
          </cell>
          <cell r="D2070" t="str">
            <v>221160</v>
          </cell>
          <cell r="E2070">
            <v>343</v>
          </cell>
          <cell r="F2070">
            <v>719423</v>
          </cell>
          <cell r="G2070">
            <v>515</v>
          </cell>
          <cell r="H2070">
            <v>641280</v>
          </cell>
          <cell r="I2070">
            <v>317</v>
          </cell>
          <cell r="J2070">
            <v>509325</v>
          </cell>
        </row>
        <row r="2071">
          <cell r="A2071">
            <v>221170</v>
          </cell>
          <cell r="B2071" t="str">
            <v>PI</v>
          </cell>
          <cell r="C2071" t="str">
            <v>WALL FERRAZ</v>
          </cell>
          <cell r="D2071" t="str">
            <v>221170</v>
          </cell>
          <cell r="E2071">
            <v>8177</v>
          </cell>
          <cell r="F2071">
            <v>2552026</v>
          </cell>
          <cell r="G2071">
            <v>11958</v>
          </cell>
          <cell r="H2071">
            <v>3056049</v>
          </cell>
          <cell r="I2071">
            <v>7923</v>
          </cell>
          <cell r="J2071">
            <v>2302030</v>
          </cell>
        </row>
        <row r="2072">
          <cell r="A2072">
            <v>330015</v>
          </cell>
          <cell r="B2072" t="str">
            <v>RJ</v>
          </cell>
          <cell r="C2072" t="str">
            <v>APERIBÉ</v>
          </cell>
          <cell r="D2072" t="str">
            <v>330015</v>
          </cell>
          <cell r="F2072">
            <v>0</v>
          </cell>
          <cell r="H2072">
            <v>0</v>
          </cell>
          <cell r="J2072">
            <v>0</v>
          </cell>
        </row>
        <row r="2073">
          <cell r="A2073">
            <v>330022</v>
          </cell>
          <cell r="B2073" t="str">
            <v>RJ</v>
          </cell>
          <cell r="C2073" t="str">
            <v>AREAL</v>
          </cell>
          <cell r="D2073" t="str">
            <v>330022</v>
          </cell>
          <cell r="E2073">
            <v>169948</v>
          </cell>
          <cell r="F2073">
            <v>30495272</v>
          </cell>
          <cell r="G2073">
            <v>188645</v>
          </cell>
          <cell r="H2073">
            <v>35479247</v>
          </cell>
          <cell r="I2073">
            <v>158647</v>
          </cell>
          <cell r="J2073">
            <v>26620454</v>
          </cell>
        </row>
        <row r="2074">
          <cell r="A2074">
            <v>330030</v>
          </cell>
          <cell r="B2074" t="str">
            <v>RJ</v>
          </cell>
          <cell r="C2074" t="str">
            <v>BARRA DO PIRAÍ</v>
          </cell>
          <cell r="D2074" t="str">
            <v>330030</v>
          </cell>
          <cell r="F2074">
            <v>6022494</v>
          </cell>
          <cell r="H2074">
            <v>5828220</v>
          </cell>
          <cell r="J2074">
            <v>4856850</v>
          </cell>
        </row>
        <row r="2075">
          <cell r="A2075">
            <v>330040</v>
          </cell>
          <cell r="B2075" t="str">
            <v>RJ</v>
          </cell>
          <cell r="C2075" t="str">
            <v>BARRA MANSA</v>
          </cell>
          <cell r="D2075" t="str">
            <v>330040</v>
          </cell>
          <cell r="E2075">
            <v>785416</v>
          </cell>
          <cell r="F2075">
            <v>177179981</v>
          </cell>
          <cell r="G2075">
            <v>725553</v>
          </cell>
          <cell r="H2075">
            <v>159950520</v>
          </cell>
          <cell r="I2075">
            <v>677427</v>
          </cell>
          <cell r="J2075">
            <v>116785283</v>
          </cell>
        </row>
        <row r="2076">
          <cell r="A2076">
            <v>330050</v>
          </cell>
          <cell r="B2076" t="str">
            <v>RJ</v>
          </cell>
          <cell r="C2076" t="str">
            <v>BOM JARDIM</v>
          </cell>
          <cell r="D2076" t="str">
            <v>330050</v>
          </cell>
          <cell r="F2076">
            <v>354299</v>
          </cell>
          <cell r="H2076">
            <v>342870</v>
          </cell>
          <cell r="J2076">
            <v>285725</v>
          </cell>
        </row>
        <row r="2077">
          <cell r="A2077">
            <v>330090</v>
          </cell>
          <cell r="B2077" t="str">
            <v>RJ</v>
          </cell>
          <cell r="C2077" t="str">
            <v>CAMBUCI</v>
          </cell>
          <cell r="D2077" t="str">
            <v>330090</v>
          </cell>
          <cell r="E2077">
            <v>36408</v>
          </cell>
          <cell r="F2077">
            <v>25894322</v>
          </cell>
          <cell r="G2077">
            <v>37555</v>
          </cell>
          <cell r="H2077">
            <v>23796718</v>
          </cell>
          <cell r="I2077">
            <v>19507</v>
          </cell>
          <cell r="J2077">
            <v>19186877</v>
          </cell>
        </row>
        <row r="2078">
          <cell r="A2078">
            <v>330110</v>
          </cell>
          <cell r="B2078" t="str">
            <v>RJ</v>
          </cell>
          <cell r="C2078" t="str">
            <v>CANTAGALO</v>
          </cell>
          <cell r="D2078" t="str">
            <v>330110</v>
          </cell>
          <cell r="E2078">
            <v>452168</v>
          </cell>
          <cell r="F2078">
            <v>51957839</v>
          </cell>
          <cell r="G2078">
            <v>413056</v>
          </cell>
          <cell r="H2078">
            <v>40243843</v>
          </cell>
          <cell r="I2078">
            <v>332083</v>
          </cell>
          <cell r="J2078">
            <v>33842522</v>
          </cell>
        </row>
        <row r="2079">
          <cell r="A2079">
            <v>330115</v>
          </cell>
          <cell r="B2079" t="str">
            <v>RJ</v>
          </cell>
          <cell r="C2079" t="str">
            <v>CARDOSO MOREIRA</v>
          </cell>
          <cell r="D2079" t="str">
            <v>330115</v>
          </cell>
          <cell r="E2079">
            <v>130348</v>
          </cell>
          <cell r="F2079">
            <v>34184491</v>
          </cell>
          <cell r="G2079">
            <v>132199</v>
          </cell>
          <cell r="H2079">
            <v>36343239</v>
          </cell>
          <cell r="I2079">
            <v>69532</v>
          </cell>
          <cell r="J2079">
            <v>28681864</v>
          </cell>
        </row>
        <row r="2080">
          <cell r="A2080">
            <v>330120</v>
          </cell>
          <cell r="B2080" t="str">
            <v>RJ</v>
          </cell>
          <cell r="C2080" t="str">
            <v>CARMO</v>
          </cell>
          <cell r="D2080" t="str">
            <v>330120</v>
          </cell>
          <cell r="F2080">
            <v>1550000</v>
          </cell>
          <cell r="H2080">
            <v>1500000</v>
          </cell>
          <cell r="J2080">
            <v>1250000</v>
          </cell>
        </row>
        <row r="2081">
          <cell r="A2081">
            <v>330095</v>
          </cell>
          <cell r="B2081" t="str">
            <v>RJ</v>
          </cell>
          <cell r="C2081" t="str">
            <v>COMENDADOR LEVY GASPARIAN</v>
          </cell>
          <cell r="D2081" t="str">
            <v>330095</v>
          </cell>
          <cell r="F2081">
            <v>7781</v>
          </cell>
          <cell r="H2081">
            <v>7530</v>
          </cell>
          <cell r="J2081">
            <v>6275</v>
          </cell>
        </row>
        <row r="2082">
          <cell r="A2082">
            <v>330140</v>
          </cell>
          <cell r="B2082" t="str">
            <v>RJ</v>
          </cell>
          <cell r="C2082" t="str">
            <v>CONCEIÇÃO DE MACABU</v>
          </cell>
          <cell r="D2082" t="str">
            <v>330140</v>
          </cell>
          <cell r="F2082">
            <v>13914629</v>
          </cell>
          <cell r="H2082">
            <v>13465770</v>
          </cell>
          <cell r="J2082">
            <v>11221475</v>
          </cell>
        </row>
        <row r="2083">
          <cell r="A2083">
            <v>330150</v>
          </cell>
          <cell r="B2083" t="str">
            <v>RJ</v>
          </cell>
          <cell r="C2083" t="str">
            <v>CORDEIRO</v>
          </cell>
          <cell r="D2083" t="str">
            <v>330150</v>
          </cell>
          <cell r="F2083">
            <v>16144955</v>
          </cell>
          <cell r="H2083">
            <v>15624150</v>
          </cell>
          <cell r="J2083">
            <v>13020125</v>
          </cell>
        </row>
        <row r="2084">
          <cell r="A2084">
            <v>330160</v>
          </cell>
          <cell r="B2084" t="str">
            <v>RJ</v>
          </cell>
          <cell r="C2084" t="str">
            <v>DUAS BARRAS</v>
          </cell>
          <cell r="D2084" t="str">
            <v>330160</v>
          </cell>
          <cell r="F2084">
            <v>439270</v>
          </cell>
          <cell r="H2084">
            <v>425100</v>
          </cell>
          <cell r="J2084">
            <v>354250</v>
          </cell>
        </row>
        <row r="2085">
          <cell r="A2085">
            <v>330180</v>
          </cell>
          <cell r="B2085" t="str">
            <v>RJ</v>
          </cell>
          <cell r="C2085" t="str">
            <v>ENGENHEIRO PAULO DE FRONTIN</v>
          </cell>
          <cell r="D2085" t="str">
            <v>330180</v>
          </cell>
          <cell r="F2085">
            <v>54429521</v>
          </cell>
          <cell r="H2085">
            <v>52673730</v>
          </cell>
          <cell r="J2085">
            <v>43894775</v>
          </cell>
        </row>
        <row r="2086">
          <cell r="A2086">
            <v>330187</v>
          </cell>
          <cell r="B2086" t="str">
            <v>RJ</v>
          </cell>
          <cell r="C2086" t="str">
            <v>IGUABA GRANDE</v>
          </cell>
          <cell r="D2086" t="str">
            <v>330187</v>
          </cell>
          <cell r="E2086">
            <v>240342</v>
          </cell>
          <cell r="F2086">
            <v>41697331</v>
          </cell>
          <cell r="G2086">
            <v>188055</v>
          </cell>
          <cell r="H2086">
            <v>36560095</v>
          </cell>
          <cell r="I2086">
            <v>200717</v>
          </cell>
          <cell r="J2086">
            <v>29664296</v>
          </cell>
        </row>
        <row r="2087">
          <cell r="A2087">
            <v>330190</v>
          </cell>
          <cell r="B2087" t="str">
            <v>RJ</v>
          </cell>
          <cell r="C2087" t="str">
            <v>ITABORAÍ</v>
          </cell>
          <cell r="D2087" t="str">
            <v>330190</v>
          </cell>
          <cell r="E2087">
            <v>322816</v>
          </cell>
          <cell r="F2087">
            <v>54544224</v>
          </cell>
          <cell r="G2087">
            <v>333885</v>
          </cell>
          <cell r="H2087">
            <v>47567949</v>
          </cell>
          <cell r="I2087">
            <v>302755</v>
          </cell>
          <cell r="J2087">
            <v>37257467</v>
          </cell>
        </row>
        <row r="2088">
          <cell r="A2088">
            <v>330200</v>
          </cell>
          <cell r="B2088" t="str">
            <v>RJ</v>
          </cell>
          <cell r="C2088" t="str">
            <v>ITAGUAÍ</v>
          </cell>
          <cell r="D2088" t="str">
            <v>330200</v>
          </cell>
          <cell r="F2088">
            <v>328425563</v>
          </cell>
          <cell r="H2088">
            <v>317831190</v>
          </cell>
          <cell r="J2088">
            <v>264859325</v>
          </cell>
        </row>
        <row r="2089">
          <cell r="A2089">
            <v>330210</v>
          </cell>
          <cell r="B2089" t="str">
            <v>RJ</v>
          </cell>
          <cell r="C2089" t="str">
            <v>ITAOCARA</v>
          </cell>
          <cell r="D2089" t="str">
            <v>330210</v>
          </cell>
          <cell r="F2089">
            <v>39709667</v>
          </cell>
          <cell r="H2089">
            <v>38428710</v>
          </cell>
          <cell r="J2089">
            <v>32023925</v>
          </cell>
        </row>
        <row r="2090">
          <cell r="A2090">
            <v>330225</v>
          </cell>
          <cell r="B2090" t="str">
            <v>RJ</v>
          </cell>
          <cell r="C2090" t="str">
            <v>ITATIAIA</v>
          </cell>
          <cell r="D2090" t="str">
            <v>330225</v>
          </cell>
          <cell r="F2090">
            <v>48748802</v>
          </cell>
          <cell r="H2090">
            <v>47176260</v>
          </cell>
          <cell r="J2090">
            <v>39313550</v>
          </cell>
        </row>
        <row r="2091">
          <cell r="A2091">
            <v>330227</v>
          </cell>
          <cell r="B2091" t="str">
            <v>RJ</v>
          </cell>
          <cell r="C2091" t="str">
            <v>JAPERI</v>
          </cell>
          <cell r="D2091" t="str">
            <v>330227</v>
          </cell>
          <cell r="F2091">
            <v>25522238</v>
          </cell>
          <cell r="H2091">
            <v>24698940</v>
          </cell>
          <cell r="J2091">
            <v>20582450</v>
          </cell>
        </row>
        <row r="2092">
          <cell r="A2092">
            <v>330230</v>
          </cell>
          <cell r="B2092" t="str">
            <v>RJ</v>
          </cell>
          <cell r="C2092" t="str">
            <v>LAJE DO MURIAÉ</v>
          </cell>
          <cell r="D2092" t="str">
            <v>330230</v>
          </cell>
          <cell r="F2092">
            <v>2863625</v>
          </cell>
          <cell r="H2092">
            <v>2771250</v>
          </cell>
          <cell r="J2092">
            <v>2309375</v>
          </cell>
        </row>
        <row r="2093">
          <cell r="A2093">
            <v>330240</v>
          </cell>
          <cell r="B2093" t="str">
            <v>RJ</v>
          </cell>
          <cell r="C2093" t="str">
            <v>MACAÉ</v>
          </cell>
          <cell r="D2093" t="str">
            <v>330240</v>
          </cell>
          <cell r="F2093">
            <v>912698683</v>
          </cell>
          <cell r="H2093">
            <v>883256790</v>
          </cell>
          <cell r="J2093">
            <v>736047325</v>
          </cell>
        </row>
        <row r="2094">
          <cell r="A2094">
            <v>330245</v>
          </cell>
          <cell r="B2094" t="str">
            <v>RJ</v>
          </cell>
          <cell r="C2094" t="str">
            <v>MACUCO</v>
          </cell>
          <cell r="D2094" t="str">
            <v>330245</v>
          </cell>
          <cell r="E2094">
            <v>52198</v>
          </cell>
          <cell r="F2094">
            <v>13466255</v>
          </cell>
          <cell r="G2094">
            <v>49248</v>
          </cell>
          <cell r="H2094">
            <v>13161543</v>
          </cell>
          <cell r="I2094">
            <v>50404</v>
          </cell>
          <cell r="J2094">
            <v>10095801</v>
          </cell>
        </row>
        <row r="2095">
          <cell r="A2095">
            <v>330270</v>
          </cell>
          <cell r="B2095" t="str">
            <v>RJ</v>
          </cell>
          <cell r="C2095" t="str">
            <v>MARICÁ</v>
          </cell>
          <cell r="D2095" t="str">
            <v>330270</v>
          </cell>
          <cell r="E2095">
            <v>1774080</v>
          </cell>
          <cell r="F2095">
            <v>265480591</v>
          </cell>
          <cell r="G2095">
            <v>1936640</v>
          </cell>
          <cell r="H2095">
            <v>251000576</v>
          </cell>
          <cell r="I2095">
            <v>1690552</v>
          </cell>
          <cell r="J2095">
            <v>193469942</v>
          </cell>
        </row>
        <row r="2096">
          <cell r="A2096">
            <v>330280</v>
          </cell>
          <cell r="B2096" t="str">
            <v>RJ</v>
          </cell>
          <cell r="C2096" t="str">
            <v>MENDES</v>
          </cell>
          <cell r="D2096" t="str">
            <v>330280</v>
          </cell>
          <cell r="F2096">
            <v>17086673</v>
          </cell>
          <cell r="H2096">
            <v>16535490</v>
          </cell>
          <cell r="J2096">
            <v>13779575</v>
          </cell>
        </row>
        <row r="2097">
          <cell r="A2097">
            <v>330285</v>
          </cell>
          <cell r="B2097" t="str">
            <v>RJ</v>
          </cell>
          <cell r="C2097" t="str">
            <v>MESQUITA</v>
          </cell>
          <cell r="D2097" t="str">
            <v>330285</v>
          </cell>
          <cell r="F2097">
            <v>197271259</v>
          </cell>
          <cell r="H2097">
            <v>190907670</v>
          </cell>
          <cell r="J2097">
            <v>159089725</v>
          </cell>
        </row>
        <row r="2098">
          <cell r="A2098">
            <v>330290</v>
          </cell>
          <cell r="B2098" t="str">
            <v>RJ</v>
          </cell>
          <cell r="C2098" t="str">
            <v>MIGUEL PEREIRA</v>
          </cell>
          <cell r="D2098" t="str">
            <v>330290</v>
          </cell>
          <cell r="E2098">
            <v>285119</v>
          </cell>
          <cell r="F2098">
            <v>61791455</v>
          </cell>
          <cell r="G2098">
            <v>311044</v>
          </cell>
          <cell r="H2098">
            <v>61879206</v>
          </cell>
          <cell r="I2098">
            <v>278084</v>
          </cell>
          <cell r="J2098">
            <v>46231961</v>
          </cell>
        </row>
        <row r="2099">
          <cell r="A2099">
            <v>330300</v>
          </cell>
          <cell r="B2099" t="str">
            <v>RJ</v>
          </cell>
          <cell r="C2099" t="str">
            <v>MIRACEMA</v>
          </cell>
          <cell r="D2099" t="str">
            <v>330300</v>
          </cell>
          <cell r="E2099">
            <v>7352</v>
          </cell>
          <cell r="F2099">
            <v>46339195</v>
          </cell>
          <cell r="G2099">
            <v>1229</v>
          </cell>
          <cell r="H2099">
            <v>44746050</v>
          </cell>
          <cell r="I2099">
            <v>1495</v>
          </cell>
          <cell r="J2099">
            <v>37257426</v>
          </cell>
        </row>
        <row r="2100">
          <cell r="A2100">
            <v>330310</v>
          </cell>
          <cell r="B2100" t="str">
            <v>RJ</v>
          </cell>
          <cell r="C2100" t="str">
            <v>NATIVIDADE</v>
          </cell>
          <cell r="D2100" t="str">
            <v>330310</v>
          </cell>
          <cell r="E2100">
            <v>148142</v>
          </cell>
          <cell r="F2100">
            <v>76545272</v>
          </cell>
          <cell r="G2100">
            <v>104790</v>
          </cell>
          <cell r="H2100">
            <v>73682810</v>
          </cell>
          <cell r="I2100">
            <v>119552</v>
          </cell>
          <cell r="J2100">
            <v>58995931</v>
          </cell>
        </row>
        <row r="2101">
          <cell r="A2101">
            <v>330330</v>
          </cell>
          <cell r="B2101" t="str">
            <v>RJ</v>
          </cell>
          <cell r="C2101" t="str">
            <v>NITERÓI</v>
          </cell>
          <cell r="D2101" t="str">
            <v>330330</v>
          </cell>
          <cell r="E2101">
            <v>1940</v>
          </cell>
          <cell r="F2101">
            <v>501275439</v>
          </cell>
          <cell r="H2101">
            <v>485533660</v>
          </cell>
          <cell r="I2101">
            <v>80</v>
          </cell>
          <cell r="J2101">
            <v>406067685</v>
          </cell>
        </row>
        <row r="2102">
          <cell r="A2102">
            <v>330340</v>
          </cell>
          <cell r="B2102" t="str">
            <v>RJ</v>
          </cell>
          <cell r="C2102" t="str">
            <v>NOVA FRIBURGO</v>
          </cell>
          <cell r="D2102" t="str">
            <v>330340</v>
          </cell>
          <cell r="E2102">
            <v>3542</v>
          </cell>
          <cell r="F2102">
            <v>154179990</v>
          </cell>
          <cell r="G2102">
            <v>4380</v>
          </cell>
          <cell r="H2102">
            <v>149168370</v>
          </cell>
          <cell r="I2102">
            <v>1836</v>
          </cell>
          <cell r="J2102">
            <v>124237464</v>
          </cell>
        </row>
        <row r="2103">
          <cell r="A2103">
            <v>330350</v>
          </cell>
          <cell r="B2103" t="str">
            <v>RJ</v>
          </cell>
          <cell r="C2103" t="str">
            <v>NOVA IGUAÇU</v>
          </cell>
          <cell r="D2103" t="str">
            <v>330350</v>
          </cell>
          <cell r="F2103">
            <v>728172981</v>
          </cell>
          <cell r="H2103">
            <v>704683530</v>
          </cell>
          <cell r="J2103">
            <v>587236275</v>
          </cell>
        </row>
        <row r="2104">
          <cell r="A2104">
            <v>330360</v>
          </cell>
          <cell r="B2104" t="str">
            <v>RJ</v>
          </cell>
          <cell r="C2104" t="str">
            <v>PARACAMBI</v>
          </cell>
          <cell r="D2104" t="str">
            <v>330360</v>
          </cell>
          <cell r="F2104">
            <v>17190190</v>
          </cell>
          <cell r="H2104">
            <v>16646700</v>
          </cell>
          <cell r="J2104">
            <v>13872250</v>
          </cell>
        </row>
        <row r="2105">
          <cell r="A2105">
            <v>330370</v>
          </cell>
          <cell r="B2105" t="str">
            <v>RJ</v>
          </cell>
          <cell r="C2105" t="str">
            <v>PARAÍBA DO SUL</v>
          </cell>
          <cell r="D2105" t="str">
            <v>330370</v>
          </cell>
          <cell r="E2105">
            <v>187882</v>
          </cell>
          <cell r="F2105">
            <v>214616849</v>
          </cell>
          <cell r="G2105">
            <v>174871</v>
          </cell>
          <cell r="H2105">
            <v>197461262</v>
          </cell>
          <cell r="I2105">
            <v>162807</v>
          </cell>
          <cell r="J2105">
            <v>157255506</v>
          </cell>
        </row>
        <row r="2106">
          <cell r="A2106">
            <v>330385</v>
          </cell>
          <cell r="B2106" t="str">
            <v>RJ</v>
          </cell>
          <cell r="C2106" t="str">
            <v>PATY DO ALFERES</v>
          </cell>
          <cell r="D2106" t="str">
            <v>330385</v>
          </cell>
          <cell r="E2106">
            <v>485924</v>
          </cell>
          <cell r="F2106">
            <v>118783733</v>
          </cell>
          <cell r="G2106">
            <v>451689</v>
          </cell>
          <cell r="H2106">
            <v>130555955</v>
          </cell>
          <cell r="I2106">
            <v>402200</v>
          </cell>
          <cell r="J2106">
            <v>98842764</v>
          </cell>
        </row>
        <row r="2107">
          <cell r="A2107">
            <v>330395</v>
          </cell>
          <cell r="B2107" t="str">
            <v>RJ</v>
          </cell>
          <cell r="C2107" t="str">
            <v>PINHEIRAL</v>
          </cell>
          <cell r="D2107" t="str">
            <v>330395</v>
          </cell>
          <cell r="F2107">
            <v>14742453</v>
          </cell>
          <cell r="H2107">
            <v>14266890</v>
          </cell>
          <cell r="J2107">
            <v>11889075</v>
          </cell>
        </row>
        <row r="2108">
          <cell r="A2108">
            <v>330400</v>
          </cell>
          <cell r="B2108" t="str">
            <v>RJ</v>
          </cell>
          <cell r="C2108" t="str">
            <v>PIRAÍ</v>
          </cell>
          <cell r="D2108" t="str">
            <v>330400</v>
          </cell>
          <cell r="E2108">
            <v>62612</v>
          </cell>
          <cell r="F2108">
            <v>128289272</v>
          </cell>
          <cell r="G2108">
            <v>57625</v>
          </cell>
          <cell r="H2108">
            <v>118676265</v>
          </cell>
          <cell r="I2108">
            <v>42532</v>
          </cell>
          <cell r="J2108">
            <v>92507198</v>
          </cell>
        </row>
        <row r="2109">
          <cell r="A2109">
            <v>330410</v>
          </cell>
          <cell r="B2109" t="str">
            <v>RJ</v>
          </cell>
          <cell r="C2109" t="str">
            <v>PORCIÚNCULA</v>
          </cell>
          <cell r="D2109" t="str">
            <v>330410</v>
          </cell>
          <cell r="F2109">
            <v>45426532</v>
          </cell>
          <cell r="H2109">
            <v>43961160</v>
          </cell>
          <cell r="J2109">
            <v>36634300</v>
          </cell>
        </row>
        <row r="2110">
          <cell r="A2110">
            <v>330411</v>
          </cell>
          <cell r="B2110" t="str">
            <v>RJ</v>
          </cell>
          <cell r="C2110" t="str">
            <v>PORTO REAL</v>
          </cell>
          <cell r="D2110" t="str">
            <v>330411</v>
          </cell>
          <cell r="F2110">
            <v>78837805</v>
          </cell>
          <cell r="H2110">
            <v>76294650</v>
          </cell>
          <cell r="J2110">
            <v>63578875</v>
          </cell>
        </row>
        <row r="2111">
          <cell r="A2111">
            <v>330412</v>
          </cell>
          <cell r="B2111" t="str">
            <v>RJ</v>
          </cell>
          <cell r="C2111" t="str">
            <v>QUATIS</v>
          </cell>
          <cell r="D2111" t="str">
            <v>330412</v>
          </cell>
          <cell r="F2111">
            <v>27666322</v>
          </cell>
          <cell r="H2111">
            <v>26773860</v>
          </cell>
          <cell r="J2111">
            <v>22311550</v>
          </cell>
        </row>
        <row r="2112">
          <cell r="A2112">
            <v>330414</v>
          </cell>
          <cell r="B2112" t="str">
            <v>RJ</v>
          </cell>
          <cell r="C2112" t="str">
            <v>QUEIMADOS</v>
          </cell>
          <cell r="D2112" t="str">
            <v>330414</v>
          </cell>
          <cell r="F2112">
            <v>100835808</v>
          </cell>
          <cell r="H2112">
            <v>97583040</v>
          </cell>
          <cell r="J2112">
            <v>81319200</v>
          </cell>
        </row>
        <row r="2113">
          <cell r="A2113">
            <v>330415</v>
          </cell>
          <cell r="B2113" t="str">
            <v>RJ</v>
          </cell>
          <cell r="C2113" t="str">
            <v>QUISSAMÃ</v>
          </cell>
          <cell r="D2113" t="str">
            <v>330415</v>
          </cell>
          <cell r="F2113">
            <v>43081072</v>
          </cell>
          <cell r="H2113">
            <v>41691360</v>
          </cell>
          <cell r="J2113">
            <v>34742800</v>
          </cell>
        </row>
        <row r="2114">
          <cell r="A2114">
            <v>330420</v>
          </cell>
          <cell r="B2114" t="str">
            <v>RJ</v>
          </cell>
          <cell r="C2114" t="str">
            <v>RESENDE</v>
          </cell>
          <cell r="D2114" t="str">
            <v>330420</v>
          </cell>
          <cell r="F2114">
            <v>473693175</v>
          </cell>
          <cell r="H2114">
            <v>458412750</v>
          </cell>
          <cell r="J2114">
            <v>382010625</v>
          </cell>
        </row>
        <row r="2115">
          <cell r="A2115">
            <v>330430</v>
          </cell>
          <cell r="B2115" t="str">
            <v>RJ</v>
          </cell>
          <cell r="C2115" t="str">
            <v>RIO BONITO</v>
          </cell>
          <cell r="D2115" t="str">
            <v>330430</v>
          </cell>
          <cell r="F2115">
            <v>36111280</v>
          </cell>
          <cell r="H2115">
            <v>34946400</v>
          </cell>
          <cell r="J2115">
            <v>29122000</v>
          </cell>
        </row>
        <row r="2116">
          <cell r="A2116">
            <v>330440</v>
          </cell>
          <cell r="B2116" t="str">
            <v>RJ</v>
          </cell>
          <cell r="C2116" t="str">
            <v>RIO CLARO</v>
          </cell>
          <cell r="D2116" t="str">
            <v>330440</v>
          </cell>
          <cell r="E2116">
            <v>231630</v>
          </cell>
          <cell r="F2116">
            <v>52909298</v>
          </cell>
          <cell r="G2116">
            <v>222496</v>
          </cell>
          <cell r="H2116">
            <v>50561760</v>
          </cell>
          <cell r="I2116">
            <v>183173</v>
          </cell>
          <cell r="J2116">
            <v>39211044</v>
          </cell>
        </row>
        <row r="2117">
          <cell r="A2117">
            <v>330450</v>
          </cell>
          <cell r="B2117" t="str">
            <v>RJ</v>
          </cell>
          <cell r="C2117" t="str">
            <v>RIO DAS FLORES</v>
          </cell>
          <cell r="D2117" t="str">
            <v>330450</v>
          </cell>
          <cell r="E2117">
            <v>190948</v>
          </cell>
          <cell r="F2117">
            <v>20338224</v>
          </cell>
          <cell r="G2117">
            <v>164495</v>
          </cell>
          <cell r="H2117">
            <v>17117609</v>
          </cell>
          <cell r="I2117">
            <v>144674</v>
          </cell>
          <cell r="J2117">
            <v>12033938</v>
          </cell>
        </row>
        <row r="2118">
          <cell r="A2118">
            <v>330455</v>
          </cell>
          <cell r="B2118" t="str">
            <v>RJ</v>
          </cell>
          <cell r="C2118" t="str">
            <v>RIO DE JANEIRO</v>
          </cell>
          <cell r="D2118" t="str">
            <v>330455</v>
          </cell>
          <cell r="F2118">
            <v>26040</v>
          </cell>
          <cell r="H2118">
            <v>25200</v>
          </cell>
          <cell r="J2118">
            <v>21000</v>
          </cell>
        </row>
        <row r="2119">
          <cell r="A2119">
            <v>330480</v>
          </cell>
          <cell r="B2119" t="str">
            <v>RJ</v>
          </cell>
          <cell r="C2119" t="str">
            <v>SÃO FIDÉLIS</v>
          </cell>
          <cell r="D2119" t="str">
            <v>330480</v>
          </cell>
          <cell r="F2119">
            <v>57611082</v>
          </cell>
          <cell r="H2119">
            <v>55752660</v>
          </cell>
          <cell r="J2119">
            <v>46460550</v>
          </cell>
        </row>
        <row r="2120">
          <cell r="A2120">
            <v>330475</v>
          </cell>
          <cell r="B2120" t="str">
            <v>RJ</v>
          </cell>
          <cell r="C2120" t="str">
            <v>SÃO FRANCISCO DE ITABAPOANA</v>
          </cell>
          <cell r="D2120" t="str">
            <v>330475</v>
          </cell>
          <cell r="F2120">
            <v>13733868</v>
          </cell>
          <cell r="H2120">
            <v>13290840</v>
          </cell>
          <cell r="J2120">
            <v>11075700</v>
          </cell>
        </row>
        <row r="2121">
          <cell r="A2121">
            <v>330513</v>
          </cell>
          <cell r="B2121" t="str">
            <v>RJ</v>
          </cell>
          <cell r="C2121" t="str">
            <v>SÃO JOSÉ DE UBÁ</v>
          </cell>
          <cell r="D2121" t="str">
            <v>330513</v>
          </cell>
          <cell r="E2121">
            <v>25747</v>
          </cell>
          <cell r="F2121">
            <v>9772987</v>
          </cell>
          <cell r="G2121">
            <v>180</v>
          </cell>
          <cell r="H2121">
            <v>8636857</v>
          </cell>
          <cell r="I2121">
            <v>12938</v>
          </cell>
          <cell r="J2121">
            <v>6806396</v>
          </cell>
        </row>
        <row r="2122">
          <cell r="A2122">
            <v>330515</v>
          </cell>
          <cell r="B2122" t="str">
            <v>RJ</v>
          </cell>
          <cell r="C2122" t="str">
            <v>SÃO JOSÉ DO VALE DO RIO PRETO</v>
          </cell>
          <cell r="D2122" t="str">
            <v>330515</v>
          </cell>
          <cell r="E2122">
            <v>78595</v>
          </cell>
          <cell r="F2122">
            <v>30517656</v>
          </cell>
          <cell r="G2122">
            <v>71821</v>
          </cell>
          <cell r="H2122">
            <v>29692503</v>
          </cell>
          <cell r="I2122">
            <v>67959</v>
          </cell>
          <cell r="J2122">
            <v>26245220</v>
          </cell>
        </row>
        <row r="2123">
          <cell r="A2123">
            <v>330520</v>
          </cell>
          <cell r="B2123" t="str">
            <v>RJ</v>
          </cell>
          <cell r="C2123" t="str">
            <v>SÃO PEDRO DA ALDEIA</v>
          </cell>
          <cell r="D2123" t="str">
            <v>330520</v>
          </cell>
          <cell r="E2123">
            <v>321904</v>
          </cell>
          <cell r="F2123">
            <v>100128204</v>
          </cell>
          <cell r="G2123">
            <v>381693</v>
          </cell>
          <cell r="H2123">
            <v>89957097</v>
          </cell>
          <cell r="I2123">
            <v>276286</v>
          </cell>
          <cell r="J2123">
            <v>74829142</v>
          </cell>
        </row>
        <row r="2124">
          <cell r="A2124">
            <v>330530</v>
          </cell>
          <cell r="B2124" t="str">
            <v>RJ</v>
          </cell>
          <cell r="C2124" t="str">
            <v>SÃO SEBASTIÃO DO ALTO</v>
          </cell>
          <cell r="D2124" t="str">
            <v>330530</v>
          </cell>
          <cell r="E2124">
            <v>85286</v>
          </cell>
          <cell r="F2124">
            <v>78686149</v>
          </cell>
          <cell r="G2124">
            <v>116524</v>
          </cell>
          <cell r="H2124">
            <v>77540147</v>
          </cell>
          <cell r="I2124">
            <v>40595</v>
          </cell>
          <cell r="J2124">
            <v>62781050</v>
          </cell>
        </row>
        <row r="2125">
          <cell r="A2125">
            <v>330540</v>
          </cell>
          <cell r="B2125" t="str">
            <v>RJ</v>
          </cell>
          <cell r="C2125" t="str">
            <v>SAPUCAIA</v>
          </cell>
          <cell r="D2125" t="str">
            <v>330540</v>
          </cell>
          <cell r="E2125">
            <v>69117</v>
          </cell>
          <cell r="F2125">
            <v>46412044</v>
          </cell>
          <cell r="G2125">
            <v>67937</v>
          </cell>
          <cell r="H2125">
            <v>42863081</v>
          </cell>
          <cell r="I2125">
            <v>57343</v>
          </cell>
          <cell r="J2125">
            <v>33180074</v>
          </cell>
        </row>
        <row r="2126">
          <cell r="A2126">
            <v>330560</v>
          </cell>
          <cell r="B2126" t="str">
            <v>RJ</v>
          </cell>
          <cell r="C2126" t="str">
            <v>SILVA JARDIM</v>
          </cell>
          <cell r="D2126" t="str">
            <v>330560</v>
          </cell>
          <cell r="F2126">
            <v>488684</v>
          </cell>
          <cell r="H2126">
            <v>472920</v>
          </cell>
          <cell r="J2126">
            <v>394100</v>
          </cell>
        </row>
        <row r="2127">
          <cell r="A2127">
            <v>330570</v>
          </cell>
          <cell r="B2127" t="str">
            <v>RJ</v>
          </cell>
          <cell r="C2127" t="str">
            <v>SUMIDOURO</v>
          </cell>
          <cell r="D2127" t="str">
            <v>330570</v>
          </cell>
          <cell r="E2127">
            <v>174331</v>
          </cell>
          <cell r="F2127">
            <v>128806761</v>
          </cell>
          <cell r="G2127">
            <v>174977</v>
          </cell>
          <cell r="H2127">
            <v>100986325</v>
          </cell>
          <cell r="I2127">
            <v>138984</v>
          </cell>
          <cell r="J2127">
            <v>96238628</v>
          </cell>
        </row>
        <row r="2128">
          <cell r="A2128">
            <v>330580</v>
          </cell>
          <cell r="B2128" t="str">
            <v>RJ</v>
          </cell>
          <cell r="C2128" t="str">
            <v>TERESÓPOLIS</v>
          </cell>
          <cell r="D2128" t="str">
            <v>330580</v>
          </cell>
          <cell r="F2128">
            <v>75849808</v>
          </cell>
          <cell r="H2128">
            <v>73403040</v>
          </cell>
          <cell r="J2128">
            <v>61169200</v>
          </cell>
        </row>
        <row r="2129">
          <cell r="A2129">
            <v>330590</v>
          </cell>
          <cell r="B2129" t="str">
            <v>RJ</v>
          </cell>
          <cell r="C2129" t="str">
            <v>TRAJANO DE MORAES</v>
          </cell>
          <cell r="D2129" t="str">
            <v>330590</v>
          </cell>
          <cell r="F2129">
            <v>7721511</v>
          </cell>
          <cell r="H2129">
            <v>7472430</v>
          </cell>
          <cell r="J2129">
            <v>6227025</v>
          </cell>
        </row>
        <row r="2130">
          <cell r="A2130">
            <v>330600</v>
          </cell>
          <cell r="B2130" t="str">
            <v>RJ</v>
          </cell>
          <cell r="C2130" t="str">
            <v>TRÊS RIOS</v>
          </cell>
          <cell r="D2130" t="str">
            <v>330600</v>
          </cell>
          <cell r="E2130">
            <v>402015</v>
          </cell>
          <cell r="F2130">
            <v>98038422</v>
          </cell>
          <cell r="G2130">
            <v>419998</v>
          </cell>
          <cell r="H2130">
            <v>97961777</v>
          </cell>
          <cell r="I2130">
            <v>358797</v>
          </cell>
          <cell r="J2130">
            <v>68639539</v>
          </cell>
        </row>
        <row r="2131">
          <cell r="A2131">
            <v>330610</v>
          </cell>
          <cell r="B2131" t="str">
            <v>RJ</v>
          </cell>
          <cell r="C2131" t="str">
            <v>VALENÇA</v>
          </cell>
          <cell r="D2131" t="str">
            <v>330610</v>
          </cell>
          <cell r="F2131">
            <v>387825190</v>
          </cell>
          <cell r="H2131">
            <v>375314700</v>
          </cell>
          <cell r="J2131">
            <v>312762250</v>
          </cell>
        </row>
        <row r="2132">
          <cell r="A2132">
            <v>330615</v>
          </cell>
          <cell r="B2132" t="str">
            <v>RJ</v>
          </cell>
          <cell r="C2132" t="str">
            <v>VARRE-SAI</v>
          </cell>
          <cell r="D2132" t="str">
            <v>330615</v>
          </cell>
          <cell r="E2132">
            <v>47188</v>
          </cell>
          <cell r="F2132">
            <v>2656238</v>
          </cell>
          <cell r="G2132">
            <v>43165</v>
          </cell>
          <cell r="H2132">
            <v>1863744</v>
          </cell>
          <cell r="I2132">
            <v>40116</v>
          </cell>
          <cell r="J2132">
            <v>3127741</v>
          </cell>
        </row>
        <row r="2133">
          <cell r="A2133">
            <v>330620</v>
          </cell>
          <cell r="B2133" t="str">
            <v>RJ</v>
          </cell>
          <cell r="C2133" t="str">
            <v>VASSOURAS</v>
          </cell>
          <cell r="D2133" t="str">
            <v>330620</v>
          </cell>
          <cell r="E2133">
            <v>112447</v>
          </cell>
          <cell r="F2133">
            <v>54147881</v>
          </cell>
          <cell r="G2133">
            <v>105589</v>
          </cell>
          <cell r="H2133">
            <v>52849947</v>
          </cell>
          <cell r="I2133">
            <v>98735</v>
          </cell>
          <cell r="J2133">
            <v>59751001</v>
          </cell>
        </row>
        <row r="2134">
          <cell r="A2134">
            <v>330630</v>
          </cell>
          <cell r="B2134" t="str">
            <v>RJ</v>
          </cell>
          <cell r="C2134" t="str">
            <v>VOLTA REDONDA</v>
          </cell>
          <cell r="D2134" t="str">
            <v>330630</v>
          </cell>
          <cell r="F2134">
            <v>907946476</v>
          </cell>
          <cell r="G2134">
            <v>30</v>
          </cell>
          <cell r="H2134">
            <v>878657340</v>
          </cell>
          <cell r="I2134">
            <v>30</v>
          </cell>
          <cell r="J2134">
            <v>732213880</v>
          </cell>
        </row>
        <row r="2135">
          <cell r="A2135">
            <v>240010</v>
          </cell>
          <cell r="B2135" t="str">
            <v>RN</v>
          </cell>
          <cell r="C2135" t="str">
            <v>ACARI</v>
          </cell>
          <cell r="D2135" t="str">
            <v>240010</v>
          </cell>
          <cell r="E2135">
            <v>131926</v>
          </cell>
          <cell r="F2135">
            <v>10635382</v>
          </cell>
          <cell r="G2135">
            <v>132347</v>
          </cell>
          <cell r="H2135">
            <v>8607010</v>
          </cell>
          <cell r="I2135">
            <v>121370</v>
          </cell>
          <cell r="J2135">
            <v>6807674</v>
          </cell>
        </row>
        <row r="2136">
          <cell r="A2136">
            <v>240020</v>
          </cell>
          <cell r="B2136" t="str">
            <v>RN</v>
          </cell>
          <cell r="C2136" t="str">
            <v>AÇU</v>
          </cell>
          <cell r="D2136" t="str">
            <v>240020</v>
          </cell>
          <cell r="E2136">
            <v>433498</v>
          </cell>
          <cell r="F2136">
            <v>73445079</v>
          </cell>
          <cell r="G2136">
            <v>404909</v>
          </cell>
          <cell r="H2136">
            <v>66392389</v>
          </cell>
          <cell r="I2136">
            <v>317377</v>
          </cell>
          <cell r="J2136">
            <v>48079281</v>
          </cell>
        </row>
        <row r="2137">
          <cell r="A2137">
            <v>240030</v>
          </cell>
          <cell r="B2137" t="str">
            <v>RN</v>
          </cell>
          <cell r="C2137" t="str">
            <v>AFONSO BEZERRA</v>
          </cell>
          <cell r="D2137" t="str">
            <v>240030</v>
          </cell>
          <cell r="F2137">
            <v>14977898</v>
          </cell>
          <cell r="H2137">
            <v>14494740</v>
          </cell>
          <cell r="J2137">
            <v>12078950</v>
          </cell>
        </row>
        <row r="2138">
          <cell r="A2138">
            <v>240040</v>
          </cell>
          <cell r="B2138" t="str">
            <v>RN</v>
          </cell>
          <cell r="C2138" t="str">
            <v>ÁGUA NOVA</v>
          </cell>
          <cell r="D2138" t="str">
            <v>240040</v>
          </cell>
          <cell r="E2138">
            <v>469</v>
          </cell>
          <cell r="F2138">
            <v>2200506</v>
          </cell>
          <cell r="G2138">
            <v>1081</v>
          </cell>
          <cell r="H2138">
            <v>2101537</v>
          </cell>
          <cell r="I2138">
            <v>2974</v>
          </cell>
          <cell r="J2138">
            <v>1716762</v>
          </cell>
        </row>
        <row r="2139">
          <cell r="A2139">
            <v>240050</v>
          </cell>
          <cell r="B2139" t="str">
            <v>RN</v>
          </cell>
          <cell r="C2139" t="str">
            <v>ALEXANDRIA</v>
          </cell>
          <cell r="D2139" t="str">
            <v>240050</v>
          </cell>
          <cell r="E2139">
            <v>18977</v>
          </cell>
          <cell r="F2139">
            <v>2662425</v>
          </cell>
          <cell r="G2139">
            <v>16449</v>
          </cell>
          <cell r="H2139">
            <v>2522801</v>
          </cell>
          <cell r="I2139">
            <v>14141</v>
          </cell>
          <cell r="J2139">
            <v>2024126</v>
          </cell>
        </row>
        <row r="2140">
          <cell r="A2140">
            <v>240060</v>
          </cell>
          <cell r="B2140" t="str">
            <v>RN</v>
          </cell>
          <cell r="C2140" t="str">
            <v>ALMINO AFONSO</v>
          </cell>
          <cell r="D2140" t="str">
            <v>240060</v>
          </cell>
          <cell r="E2140">
            <v>780</v>
          </cell>
          <cell r="F2140">
            <v>1369077</v>
          </cell>
          <cell r="G2140">
            <v>521</v>
          </cell>
          <cell r="H2140">
            <v>1298272</v>
          </cell>
          <cell r="I2140">
            <v>1932</v>
          </cell>
          <cell r="J2140">
            <v>1067766</v>
          </cell>
        </row>
        <row r="2141">
          <cell r="A2141">
            <v>240070</v>
          </cell>
          <cell r="B2141" t="str">
            <v>RN</v>
          </cell>
          <cell r="C2141" t="str">
            <v>ALTO DO RODRIGUES</v>
          </cell>
          <cell r="D2141" t="str">
            <v>240070</v>
          </cell>
          <cell r="E2141">
            <v>40395</v>
          </cell>
          <cell r="F2141">
            <v>27398913</v>
          </cell>
          <cell r="G2141">
            <v>35334</v>
          </cell>
          <cell r="H2141">
            <v>22158481</v>
          </cell>
          <cell r="I2141">
            <v>37568</v>
          </cell>
          <cell r="J2141">
            <v>16260802</v>
          </cell>
        </row>
        <row r="2142">
          <cell r="A2142">
            <v>240080</v>
          </cell>
          <cell r="B2142" t="str">
            <v>RN</v>
          </cell>
          <cell r="C2142" t="str">
            <v>ANGICOS</v>
          </cell>
          <cell r="D2142" t="str">
            <v>240080</v>
          </cell>
          <cell r="E2142">
            <v>71127</v>
          </cell>
          <cell r="F2142">
            <v>29280759</v>
          </cell>
          <cell r="G2142">
            <v>55104</v>
          </cell>
          <cell r="H2142">
            <v>28477870</v>
          </cell>
          <cell r="I2142">
            <v>47574</v>
          </cell>
          <cell r="J2142">
            <v>23307991</v>
          </cell>
        </row>
        <row r="2143">
          <cell r="A2143">
            <v>240090</v>
          </cell>
          <cell r="B2143" t="str">
            <v>RN</v>
          </cell>
          <cell r="C2143" t="str">
            <v>ANTÔNIO MARTINS</v>
          </cell>
          <cell r="D2143" t="str">
            <v>240090</v>
          </cell>
          <cell r="E2143">
            <v>12471</v>
          </cell>
          <cell r="F2143">
            <v>4230231</v>
          </cell>
          <cell r="G2143">
            <v>20905</v>
          </cell>
          <cell r="H2143">
            <v>4533098</v>
          </cell>
          <cell r="I2143">
            <v>22515</v>
          </cell>
          <cell r="J2143">
            <v>3709237</v>
          </cell>
        </row>
        <row r="2144">
          <cell r="A2144">
            <v>240100</v>
          </cell>
          <cell r="B2144" t="str">
            <v>RN</v>
          </cell>
          <cell r="C2144" t="str">
            <v>APODI</v>
          </cell>
          <cell r="D2144" t="str">
            <v>240100</v>
          </cell>
          <cell r="E2144">
            <v>101628</v>
          </cell>
          <cell r="F2144">
            <v>65570943</v>
          </cell>
          <cell r="G2144">
            <v>90451</v>
          </cell>
          <cell r="H2144">
            <v>58346891</v>
          </cell>
          <cell r="I2144">
            <v>67449</v>
          </cell>
          <cell r="J2144">
            <v>57804517</v>
          </cell>
        </row>
        <row r="2145">
          <cell r="A2145">
            <v>240110</v>
          </cell>
          <cell r="B2145" t="str">
            <v>RN</v>
          </cell>
          <cell r="C2145" t="str">
            <v>AREIA BRANCA</v>
          </cell>
          <cell r="D2145" t="str">
            <v>240110</v>
          </cell>
          <cell r="F2145">
            <v>1825962</v>
          </cell>
          <cell r="H2145">
            <v>1767060</v>
          </cell>
          <cell r="J2145">
            <v>1472550</v>
          </cell>
        </row>
        <row r="2146">
          <cell r="A2146">
            <v>240120</v>
          </cell>
          <cell r="B2146" t="str">
            <v>RN</v>
          </cell>
          <cell r="C2146" t="str">
            <v>ARÊS</v>
          </cell>
          <cell r="D2146" t="str">
            <v>240120</v>
          </cell>
          <cell r="E2146">
            <v>27672</v>
          </cell>
          <cell r="F2146">
            <v>48005594</v>
          </cell>
          <cell r="G2146">
            <v>24240</v>
          </cell>
          <cell r="H2146">
            <v>46838925</v>
          </cell>
          <cell r="I2146">
            <v>18228</v>
          </cell>
          <cell r="J2146">
            <v>38640896</v>
          </cell>
        </row>
        <row r="2147">
          <cell r="A2147">
            <v>240130</v>
          </cell>
          <cell r="B2147" t="str">
            <v>RN</v>
          </cell>
          <cell r="C2147" t="str">
            <v>AUGUSTO SEVERO</v>
          </cell>
          <cell r="D2147" t="str">
            <v>240130</v>
          </cell>
          <cell r="F2147">
            <v>29280833</v>
          </cell>
          <cell r="H2147">
            <v>29431480</v>
          </cell>
          <cell r="J2147">
            <v>25463985</v>
          </cell>
        </row>
        <row r="2148">
          <cell r="A2148">
            <v>240140</v>
          </cell>
          <cell r="B2148" t="str">
            <v>RN</v>
          </cell>
          <cell r="C2148" t="str">
            <v>BAÍA FORMOSA</v>
          </cell>
          <cell r="D2148" t="str">
            <v>240140</v>
          </cell>
          <cell r="F2148">
            <v>11707150</v>
          </cell>
          <cell r="H2148">
            <v>11329500</v>
          </cell>
          <cell r="J2148">
            <v>9441250</v>
          </cell>
        </row>
        <row r="2149">
          <cell r="A2149">
            <v>240145</v>
          </cell>
          <cell r="B2149" t="str">
            <v>RN</v>
          </cell>
          <cell r="C2149" t="str">
            <v>BARAÚNA</v>
          </cell>
          <cell r="D2149" t="str">
            <v>240145</v>
          </cell>
          <cell r="E2149">
            <v>79363</v>
          </cell>
          <cell r="F2149">
            <v>41723003</v>
          </cell>
          <cell r="G2149">
            <v>60209</v>
          </cell>
          <cell r="H2149">
            <v>41782378</v>
          </cell>
          <cell r="I2149">
            <v>40314</v>
          </cell>
          <cell r="J2149">
            <v>36297599</v>
          </cell>
        </row>
        <row r="2150">
          <cell r="A2150">
            <v>240150</v>
          </cell>
          <cell r="B2150" t="str">
            <v>RN</v>
          </cell>
          <cell r="C2150" t="str">
            <v>BARCELONA</v>
          </cell>
          <cell r="D2150" t="str">
            <v>240150</v>
          </cell>
          <cell r="E2150">
            <v>33839</v>
          </cell>
          <cell r="F2150">
            <v>10194463</v>
          </cell>
          <cell r="G2150">
            <v>16730</v>
          </cell>
          <cell r="H2150">
            <v>10271223</v>
          </cell>
          <cell r="I2150">
            <v>25845</v>
          </cell>
          <cell r="J2150">
            <v>8256765</v>
          </cell>
        </row>
        <row r="2151">
          <cell r="A2151">
            <v>240160</v>
          </cell>
          <cell r="B2151" t="str">
            <v>RN</v>
          </cell>
          <cell r="C2151" t="str">
            <v>BENTO FERNANDES</v>
          </cell>
          <cell r="D2151" t="str">
            <v>240160</v>
          </cell>
          <cell r="E2151">
            <v>1319</v>
          </cell>
          <cell r="F2151">
            <v>15364498</v>
          </cell>
          <cell r="G2151">
            <v>876</v>
          </cell>
          <cell r="H2151">
            <v>14830199</v>
          </cell>
          <cell r="I2151">
            <v>937</v>
          </cell>
          <cell r="J2151">
            <v>12338523</v>
          </cell>
        </row>
        <row r="2152">
          <cell r="A2152">
            <v>240165</v>
          </cell>
          <cell r="B2152" t="str">
            <v>RN</v>
          </cell>
          <cell r="C2152" t="str">
            <v>BODÓ</v>
          </cell>
          <cell r="D2152" t="str">
            <v>240165</v>
          </cell>
          <cell r="F2152">
            <v>3929839</v>
          </cell>
          <cell r="H2152">
            <v>3803070</v>
          </cell>
          <cell r="J2152">
            <v>3169225</v>
          </cell>
        </row>
        <row r="2153">
          <cell r="A2153">
            <v>240170</v>
          </cell>
          <cell r="B2153" t="str">
            <v>RN</v>
          </cell>
          <cell r="C2153" t="str">
            <v>BOM JESUS</v>
          </cell>
          <cell r="D2153" t="str">
            <v>240170</v>
          </cell>
          <cell r="F2153">
            <v>1182092</v>
          </cell>
          <cell r="H2153">
            <v>1143960</v>
          </cell>
          <cell r="J2153">
            <v>953300</v>
          </cell>
        </row>
        <row r="2154">
          <cell r="A2154">
            <v>240180</v>
          </cell>
          <cell r="B2154" t="str">
            <v>RN</v>
          </cell>
          <cell r="C2154" t="str">
            <v>BREJINHO</v>
          </cell>
          <cell r="D2154" t="str">
            <v>240180</v>
          </cell>
          <cell r="E2154">
            <v>46130</v>
          </cell>
          <cell r="F2154">
            <v>11107712</v>
          </cell>
          <cell r="G2154">
            <v>50267</v>
          </cell>
          <cell r="H2154">
            <v>6792599</v>
          </cell>
          <cell r="I2154">
            <v>53665</v>
          </cell>
          <cell r="J2154">
            <v>5372892</v>
          </cell>
        </row>
        <row r="2155">
          <cell r="A2155">
            <v>240185</v>
          </cell>
          <cell r="B2155" t="str">
            <v>RN</v>
          </cell>
          <cell r="C2155" t="str">
            <v>CAIÇARA DO NORTE</v>
          </cell>
          <cell r="D2155" t="str">
            <v>240185</v>
          </cell>
          <cell r="E2155">
            <v>16605</v>
          </cell>
          <cell r="F2155">
            <v>13884742</v>
          </cell>
          <cell r="G2155">
            <v>21579</v>
          </cell>
          <cell r="H2155">
            <v>13533022</v>
          </cell>
          <cell r="I2155">
            <v>17133</v>
          </cell>
          <cell r="J2155">
            <v>11842979</v>
          </cell>
        </row>
        <row r="2156">
          <cell r="A2156">
            <v>240190</v>
          </cell>
          <cell r="B2156" t="str">
            <v>RN</v>
          </cell>
          <cell r="C2156" t="str">
            <v>CAIÇARA DO RIO DO VENTO</v>
          </cell>
          <cell r="D2156" t="str">
            <v>240190</v>
          </cell>
          <cell r="E2156">
            <v>55030</v>
          </cell>
          <cell r="F2156">
            <v>10054492</v>
          </cell>
          <cell r="G2156">
            <v>32117</v>
          </cell>
          <cell r="H2156">
            <v>12126652</v>
          </cell>
          <cell r="I2156">
            <v>30052</v>
          </cell>
          <cell r="J2156">
            <v>9865202</v>
          </cell>
        </row>
        <row r="2157">
          <cell r="A2157">
            <v>240200</v>
          </cell>
          <cell r="B2157" t="str">
            <v>RN</v>
          </cell>
          <cell r="C2157" t="str">
            <v>CAICÓ</v>
          </cell>
          <cell r="D2157" t="str">
            <v>240200</v>
          </cell>
          <cell r="E2157">
            <v>510556</v>
          </cell>
          <cell r="F2157">
            <v>54109253</v>
          </cell>
          <cell r="G2157">
            <v>482367</v>
          </cell>
          <cell r="H2157">
            <v>54261017</v>
          </cell>
          <cell r="I2157">
            <v>461155</v>
          </cell>
          <cell r="J2157">
            <v>54072347</v>
          </cell>
        </row>
        <row r="2158">
          <cell r="A2158">
            <v>240210</v>
          </cell>
          <cell r="B2158" t="str">
            <v>RN</v>
          </cell>
          <cell r="C2158" t="str">
            <v>CAMPO REDONDO</v>
          </cell>
          <cell r="D2158" t="str">
            <v>240210</v>
          </cell>
          <cell r="E2158">
            <v>5326</v>
          </cell>
          <cell r="F2158">
            <v>578260</v>
          </cell>
          <cell r="G2158">
            <v>1426</v>
          </cell>
          <cell r="H2158">
            <v>481376</v>
          </cell>
          <cell r="I2158">
            <v>55349</v>
          </cell>
          <cell r="J2158">
            <v>1248548</v>
          </cell>
        </row>
        <row r="2159">
          <cell r="A2159">
            <v>240220</v>
          </cell>
          <cell r="B2159" t="str">
            <v>RN</v>
          </cell>
          <cell r="C2159" t="str">
            <v>CANGUARETAMA</v>
          </cell>
          <cell r="D2159" t="str">
            <v>240220</v>
          </cell>
          <cell r="E2159">
            <v>39523</v>
          </cell>
          <cell r="F2159">
            <v>3232369</v>
          </cell>
          <cell r="G2159">
            <v>16307</v>
          </cell>
          <cell r="H2159">
            <v>2508777</v>
          </cell>
          <cell r="I2159">
            <v>8512</v>
          </cell>
          <cell r="J2159">
            <v>1797753</v>
          </cell>
        </row>
        <row r="2160">
          <cell r="A2160">
            <v>240230</v>
          </cell>
          <cell r="B2160" t="str">
            <v>RN</v>
          </cell>
          <cell r="C2160" t="str">
            <v>CARAÚBAS</v>
          </cell>
          <cell r="D2160" t="str">
            <v>240230</v>
          </cell>
          <cell r="E2160">
            <v>43649</v>
          </cell>
          <cell r="F2160">
            <v>6812441</v>
          </cell>
          <cell r="G2160">
            <v>50760</v>
          </cell>
          <cell r="H2160">
            <v>8714328</v>
          </cell>
          <cell r="I2160">
            <v>43287</v>
          </cell>
          <cell r="J2160">
            <v>6519927</v>
          </cell>
        </row>
        <row r="2161">
          <cell r="A2161">
            <v>240240</v>
          </cell>
          <cell r="B2161" t="str">
            <v>RN</v>
          </cell>
          <cell r="C2161" t="str">
            <v>CARNAÚBA DOS DANTAS</v>
          </cell>
          <cell r="D2161" t="str">
            <v>240240</v>
          </cell>
          <cell r="E2161">
            <v>15243</v>
          </cell>
          <cell r="F2161">
            <v>3095771</v>
          </cell>
          <cell r="G2161">
            <v>15555</v>
          </cell>
          <cell r="H2161">
            <v>2960402</v>
          </cell>
          <cell r="I2161">
            <v>19285</v>
          </cell>
          <cell r="J2161">
            <v>3000671</v>
          </cell>
        </row>
        <row r="2162">
          <cell r="A2162">
            <v>240260</v>
          </cell>
          <cell r="B2162" t="str">
            <v>RN</v>
          </cell>
          <cell r="C2162" t="str">
            <v>CEARÁ-MIRIM</v>
          </cell>
          <cell r="D2162" t="str">
            <v>240260</v>
          </cell>
          <cell r="E2162">
            <v>20148</v>
          </cell>
          <cell r="F2162">
            <v>59096944</v>
          </cell>
          <cell r="G2162">
            <v>16426</v>
          </cell>
          <cell r="H2162">
            <v>56492534</v>
          </cell>
          <cell r="I2162">
            <v>3480</v>
          </cell>
          <cell r="J2162">
            <v>46820679</v>
          </cell>
        </row>
        <row r="2163">
          <cell r="A2163">
            <v>240270</v>
          </cell>
          <cell r="B2163" t="str">
            <v>RN</v>
          </cell>
          <cell r="C2163" t="str">
            <v>CERRO CORÁ</v>
          </cell>
          <cell r="D2163" t="str">
            <v>240270</v>
          </cell>
          <cell r="F2163">
            <v>4084169</v>
          </cell>
          <cell r="H2163">
            <v>3945353</v>
          </cell>
          <cell r="J2163">
            <v>3281100</v>
          </cell>
        </row>
        <row r="2164">
          <cell r="A2164">
            <v>240280</v>
          </cell>
          <cell r="B2164" t="str">
            <v>RN</v>
          </cell>
          <cell r="C2164" t="str">
            <v>CORONEL EZEQUIEL</v>
          </cell>
          <cell r="D2164" t="str">
            <v>240280</v>
          </cell>
          <cell r="E2164">
            <v>1036</v>
          </cell>
          <cell r="F2164">
            <v>373760</v>
          </cell>
          <cell r="G2164">
            <v>166</v>
          </cell>
          <cell r="H2164">
            <v>291643</v>
          </cell>
          <cell r="I2164">
            <v>461</v>
          </cell>
          <cell r="J2164">
            <v>322795</v>
          </cell>
        </row>
        <row r="2165">
          <cell r="A2165">
            <v>240290</v>
          </cell>
          <cell r="B2165" t="str">
            <v>RN</v>
          </cell>
          <cell r="C2165" t="str">
            <v>CORONEL JOÃO PESSOA</v>
          </cell>
          <cell r="D2165" t="str">
            <v>240290</v>
          </cell>
          <cell r="E2165">
            <v>76</v>
          </cell>
          <cell r="F2165">
            <v>290407</v>
          </cell>
          <cell r="G2165">
            <v>802</v>
          </cell>
          <cell r="H2165">
            <v>214635</v>
          </cell>
          <cell r="I2165">
            <v>216</v>
          </cell>
          <cell r="J2165">
            <v>271200</v>
          </cell>
        </row>
        <row r="2166">
          <cell r="A2166">
            <v>240300</v>
          </cell>
          <cell r="B2166" t="str">
            <v>RN</v>
          </cell>
          <cell r="C2166" t="str">
            <v>CRUZETA</v>
          </cell>
          <cell r="D2166" t="str">
            <v>240300</v>
          </cell>
          <cell r="E2166">
            <v>26889</v>
          </cell>
          <cell r="F2166">
            <v>1287502</v>
          </cell>
          <cell r="G2166">
            <v>30500</v>
          </cell>
          <cell r="H2166">
            <v>2645817</v>
          </cell>
          <cell r="I2166">
            <v>27110</v>
          </cell>
          <cell r="J2166">
            <v>2646977</v>
          </cell>
        </row>
        <row r="2167">
          <cell r="A2167">
            <v>240310</v>
          </cell>
          <cell r="B2167" t="str">
            <v>RN</v>
          </cell>
          <cell r="C2167" t="str">
            <v>CURRAIS NOVOS</v>
          </cell>
          <cell r="D2167" t="str">
            <v>240310</v>
          </cell>
          <cell r="E2167">
            <v>9102</v>
          </cell>
          <cell r="F2167">
            <v>85245722</v>
          </cell>
          <cell r="G2167">
            <v>1530</v>
          </cell>
          <cell r="H2167">
            <v>91383437</v>
          </cell>
          <cell r="J2167">
            <v>78312900</v>
          </cell>
        </row>
        <row r="2168">
          <cell r="A2168">
            <v>240320</v>
          </cell>
          <cell r="B2168" t="str">
            <v>RN</v>
          </cell>
          <cell r="C2168" t="str">
            <v>DOUTOR SEVERIANO</v>
          </cell>
          <cell r="D2168" t="str">
            <v>240320</v>
          </cell>
          <cell r="E2168">
            <v>8094</v>
          </cell>
          <cell r="F2168">
            <v>4209135</v>
          </cell>
          <cell r="G2168">
            <v>6512</v>
          </cell>
          <cell r="H2168">
            <v>3933668</v>
          </cell>
          <cell r="I2168">
            <v>3197</v>
          </cell>
          <cell r="J2168">
            <v>3301856</v>
          </cell>
        </row>
        <row r="2169">
          <cell r="A2169">
            <v>240330</v>
          </cell>
          <cell r="B2169" t="str">
            <v>RN</v>
          </cell>
          <cell r="C2169" t="str">
            <v>ENCANTO</v>
          </cell>
          <cell r="D2169" t="str">
            <v>240330</v>
          </cell>
          <cell r="E2169">
            <v>46357</v>
          </cell>
          <cell r="F2169">
            <v>6616252</v>
          </cell>
          <cell r="G2169">
            <v>34466</v>
          </cell>
          <cell r="H2169">
            <v>6755135</v>
          </cell>
          <cell r="I2169">
            <v>39634</v>
          </cell>
          <cell r="J2169">
            <v>5778463</v>
          </cell>
        </row>
        <row r="2170">
          <cell r="A2170">
            <v>240340</v>
          </cell>
          <cell r="B2170" t="str">
            <v>RN</v>
          </cell>
          <cell r="C2170" t="str">
            <v>EQUADOR</v>
          </cell>
          <cell r="D2170" t="str">
            <v>240340</v>
          </cell>
          <cell r="E2170">
            <v>24051</v>
          </cell>
          <cell r="F2170">
            <v>2215497</v>
          </cell>
          <cell r="G2170">
            <v>25183</v>
          </cell>
          <cell r="H2170">
            <v>2020814</v>
          </cell>
          <cell r="I2170">
            <v>23616</v>
          </cell>
          <cell r="J2170">
            <v>1576722</v>
          </cell>
        </row>
        <row r="2171">
          <cell r="A2171">
            <v>240350</v>
          </cell>
          <cell r="B2171" t="str">
            <v>RN</v>
          </cell>
          <cell r="C2171" t="str">
            <v>ESPÍRITO SANTO</v>
          </cell>
          <cell r="D2171" t="str">
            <v>240350</v>
          </cell>
          <cell r="E2171">
            <v>7380</v>
          </cell>
          <cell r="F2171">
            <v>5861826</v>
          </cell>
          <cell r="G2171">
            <v>3774</v>
          </cell>
          <cell r="H2171">
            <v>6212299</v>
          </cell>
          <cell r="I2171">
            <v>362</v>
          </cell>
          <cell r="J2171">
            <v>5316900</v>
          </cell>
        </row>
        <row r="2172">
          <cell r="A2172">
            <v>240360</v>
          </cell>
          <cell r="B2172" t="str">
            <v>RN</v>
          </cell>
          <cell r="C2172" t="str">
            <v>EXTREMOZ</v>
          </cell>
          <cell r="D2172" t="str">
            <v>240360</v>
          </cell>
          <cell r="E2172">
            <v>85574</v>
          </cell>
          <cell r="F2172">
            <v>60626967</v>
          </cell>
          <cell r="G2172">
            <v>81984</v>
          </cell>
          <cell r="H2172">
            <v>56193028</v>
          </cell>
          <cell r="I2172">
            <v>66037</v>
          </cell>
          <cell r="J2172">
            <v>44217072</v>
          </cell>
        </row>
        <row r="2173">
          <cell r="A2173">
            <v>240370</v>
          </cell>
          <cell r="B2173" t="str">
            <v>RN</v>
          </cell>
          <cell r="C2173" t="str">
            <v>FELIPE GUERRA</v>
          </cell>
          <cell r="D2173" t="str">
            <v>240370</v>
          </cell>
          <cell r="E2173">
            <v>22362</v>
          </cell>
          <cell r="F2173">
            <v>3708474</v>
          </cell>
          <cell r="G2173">
            <v>22797</v>
          </cell>
          <cell r="H2173">
            <v>3243191</v>
          </cell>
          <cell r="I2173">
            <v>16687</v>
          </cell>
          <cell r="J2173">
            <v>2457534</v>
          </cell>
        </row>
        <row r="2174">
          <cell r="A2174">
            <v>240375</v>
          </cell>
          <cell r="B2174" t="str">
            <v>RN</v>
          </cell>
          <cell r="C2174" t="str">
            <v>FERNANDO PEDROZA</v>
          </cell>
          <cell r="D2174" t="str">
            <v>240375</v>
          </cell>
          <cell r="E2174">
            <v>2664</v>
          </cell>
          <cell r="F2174">
            <v>7787209</v>
          </cell>
          <cell r="G2174">
            <v>61044</v>
          </cell>
          <cell r="H2174">
            <v>8029232</v>
          </cell>
          <cell r="I2174">
            <v>30035</v>
          </cell>
          <cell r="J2174">
            <v>5697631</v>
          </cell>
        </row>
        <row r="2175">
          <cell r="A2175">
            <v>240380</v>
          </cell>
          <cell r="B2175" t="str">
            <v>RN</v>
          </cell>
          <cell r="C2175" t="str">
            <v>FLORÂNIA</v>
          </cell>
          <cell r="D2175" t="str">
            <v>240380</v>
          </cell>
          <cell r="E2175">
            <v>40036</v>
          </cell>
          <cell r="F2175">
            <v>6579621</v>
          </cell>
          <cell r="G2175">
            <v>38931</v>
          </cell>
          <cell r="H2175">
            <v>5672800</v>
          </cell>
          <cell r="I2175">
            <v>43913</v>
          </cell>
          <cell r="J2175">
            <v>4525630</v>
          </cell>
        </row>
        <row r="2176">
          <cell r="A2176">
            <v>240390</v>
          </cell>
          <cell r="B2176" t="str">
            <v>RN</v>
          </cell>
          <cell r="C2176" t="str">
            <v>FRANCISCO DANTAS</v>
          </cell>
          <cell r="D2176" t="str">
            <v>240390</v>
          </cell>
          <cell r="E2176">
            <v>34212</v>
          </cell>
          <cell r="F2176">
            <v>3589970</v>
          </cell>
          <cell r="G2176">
            <v>31602</v>
          </cell>
          <cell r="H2176">
            <v>3527414</v>
          </cell>
          <cell r="I2176">
            <v>31117</v>
          </cell>
          <cell r="J2176">
            <v>2772526</v>
          </cell>
        </row>
        <row r="2177">
          <cell r="A2177">
            <v>240400</v>
          </cell>
          <cell r="B2177" t="str">
            <v>RN</v>
          </cell>
          <cell r="C2177" t="str">
            <v>FRUTUOSO GOMES</v>
          </cell>
          <cell r="D2177" t="str">
            <v>240400</v>
          </cell>
          <cell r="E2177">
            <v>3313</v>
          </cell>
          <cell r="F2177">
            <v>3217387</v>
          </cell>
          <cell r="G2177">
            <v>2056</v>
          </cell>
          <cell r="H2177">
            <v>3269671</v>
          </cell>
          <cell r="I2177">
            <v>974</v>
          </cell>
          <cell r="J2177">
            <v>2911911</v>
          </cell>
        </row>
        <row r="2178">
          <cell r="A2178">
            <v>240410</v>
          </cell>
          <cell r="B2178" t="str">
            <v>RN</v>
          </cell>
          <cell r="C2178" t="str">
            <v>GALINHOS</v>
          </cell>
          <cell r="D2178" t="str">
            <v>240410</v>
          </cell>
          <cell r="F2178">
            <v>3640981</v>
          </cell>
          <cell r="H2178">
            <v>3523530</v>
          </cell>
          <cell r="J2178">
            <v>2936275</v>
          </cell>
        </row>
        <row r="2179">
          <cell r="A2179">
            <v>240420</v>
          </cell>
          <cell r="B2179" t="str">
            <v>RN</v>
          </cell>
          <cell r="C2179" t="str">
            <v>GOIANINHA</v>
          </cell>
          <cell r="D2179" t="str">
            <v>240420</v>
          </cell>
          <cell r="E2179">
            <v>85267</v>
          </cell>
          <cell r="F2179">
            <v>8861254</v>
          </cell>
          <cell r="G2179">
            <v>97012</v>
          </cell>
          <cell r="H2179">
            <v>11101453</v>
          </cell>
          <cell r="I2179">
            <v>87844</v>
          </cell>
          <cell r="J2179">
            <v>9072915</v>
          </cell>
        </row>
        <row r="2180">
          <cell r="A2180">
            <v>240430</v>
          </cell>
          <cell r="B2180" t="str">
            <v>RN</v>
          </cell>
          <cell r="C2180" t="str">
            <v>GOVERNADOR DIX-SEPT ROSADO</v>
          </cell>
          <cell r="D2180" t="str">
            <v>240430</v>
          </cell>
          <cell r="E2180">
            <v>3242</v>
          </cell>
          <cell r="F2180">
            <v>24829065</v>
          </cell>
          <cell r="G2180">
            <v>3827</v>
          </cell>
          <cell r="H2180">
            <v>24520749</v>
          </cell>
          <cell r="I2180">
            <v>6010</v>
          </cell>
          <cell r="J2180">
            <v>22974093</v>
          </cell>
        </row>
        <row r="2181">
          <cell r="A2181">
            <v>240440</v>
          </cell>
          <cell r="B2181" t="str">
            <v>RN</v>
          </cell>
          <cell r="C2181" t="str">
            <v>GROSSOS</v>
          </cell>
          <cell r="D2181" t="str">
            <v>240440</v>
          </cell>
          <cell r="E2181">
            <v>6911</v>
          </cell>
          <cell r="F2181">
            <v>6583141</v>
          </cell>
          <cell r="G2181">
            <v>6710</v>
          </cell>
          <cell r="H2181">
            <v>6445866</v>
          </cell>
          <cell r="I2181">
            <v>3966</v>
          </cell>
          <cell r="J2181">
            <v>5404936</v>
          </cell>
        </row>
        <row r="2182">
          <cell r="A2182">
            <v>240450</v>
          </cell>
          <cell r="B2182" t="str">
            <v>RN</v>
          </cell>
          <cell r="C2182" t="str">
            <v>GUAMARÉ</v>
          </cell>
          <cell r="D2182" t="str">
            <v>240450</v>
          </cell>
          <cell r="E2182">
            <v>45848</v>
          </cell>
          <cell r="F2182">
            <v>15888737</v>
          </cell>
          <cell r="G2182">
            <v>40401</v>
          </cell>
          <cell r="H2182">
            <v>14691470</v>
          </cell>
          <cell r="I2182">
            <v>25234</v>
          </cell>
          <cell r="J2182">
            <v>10676245</v>
          </cell>
        </row>
        <row r="2183">
          <cell r="A2183">
            <v>240460</v>
          </cell>
          <cell r="B2183" t="str">
            <v>RN</v>
          </cell>
          <cell r="C2183" t="str">
            <v>IELMO MARINHO</v>
          </cell>
          <cell r="D2183" t="str">
            <v>240460</v>
          </cell>
          <cell r="F2183">
            <v>7433397</v>
          </cell>
          <cell r="H2183">
            <v>7193610</v>
          </cell>
          <cell r="J2183">
            <v>5994675</v>
          </cell>
        </row>
        <row r="2184">
          <cell r="A2184">
            <v>240470</v>
          </cell>
          <cell r="B2184" t="str">
            <v>RN</v>
          </cell>
          <cell r="C2184" t="str">
            <v>IPANGUAÇU</v>
          </cell>
          <cell r="D2184" t="str">
            <v>240470</v>
          </cell>
          <cell r="E2184">
            <v>27829</v>
          </cell>
          <cell r="F2184">
            <v>14646026</v>
          </cell>
          <cell r="G2184">
            <v>9293</v>
          </cell>
          <cell r="H2184">
            <v>12882553</v>
          </cell>
          <cell r="I2184">
            <v>4012</v>
          </cell>
          <cell r="J2184">
            <v>10600114</v>
          </cell>
        </row>
        <row r="2185">
          <cell r="A2185">
            <v>240480</v>
          </cell>
          <cell r="B2185" t="str">
            <v>RN</v>
          </cell>
          <cell r="C2185" t="str">
            <v>IPUEIRA</v>
          </cell>
          <cell r="D2185" t="str">
            <v>240480</v>
          </cell>
          <cell r="E2185">
            <v>21575</v>
          </cell>
          <cell r="F2185">
            <v>2667491</v>
          </cell>
          <cell r="G2185">
            <v>21580</v>
          </cell>
          <cell r="H2185">
            <v>2583571</v>
          </cell>
          <cell r="I2185">
            <v>18375</v>
          </cell>
          <cell r="J2185">
            <v>1836089</v>
          </cell>
        </row>
        <row r="2186">
          <cell r="A2186">
            <v>240485</v>
          </cell>
          <cell r="B2186" t="str">
            <v>RN</v>
          </cell>
          <cell r="C2186" t="str">
            <v>ITAJÁ</v>
          </cell>
          <cell r="D2186" t="str">
            <v>240485</v>
          </cell>
          <cell r="E2186">
            <v>1</v>
          </cell>
          <cell r="F2186">
            <v>3934464</v>
          </cell>
          <cell r="G2186">
            <v>4323</v>
          </cell>
          <cell r="H2186">
            <v>3024435</v>
          </cell>
          <cell r="J2186">
            <v>2452955</v>
          </cell>
        </row>
        <row r="2187">
          <cell r="A2187">
            <v>240490</v>
          </cell>
          <cell r="B2187" t="str">
            <v>RN</v>
          </cell>
          <cell r="C2187" t="str">
            <v>ITAÚ</v>
          </cell>
          <cell r="D2187" t="str">
            <v>240490</v>
          </cell>
          <cell r="E2187">
            <v>40874</v>
          </cell>
          <cell r="F2187">
            <v>16035143</v>
          </cell>
          <cell r="G2187">
            <v>50212</v>
          </cell>
          <cell r="H2187">
            <v>16387363</v>
          </cell>
          <cell r="I2187">
            <v>31526</v>
          </cell>
          <cell r="J2187">
            <v>12585144</v>
          </cell>
        </row>
        <row r="2188">
          <cell r="A2188">
            <v>240500</v>
          </cell>
          <cell r="B2188" t="str">
            <v>RN</v>
          </cell>
          <cell r="C2188" t="str">
            <v>JAÇANÃ</v>
          </cell>
          <cell r="D2188" t="str">
            <v>240500</v>
          </cell>
          <cell r="E2188">
            <v>2454</v>
          </cell>
          <cell r="F2188">
            <v>605609</v>
          </cell>
          <cell r="G2188">
            <v>2987</v>
          </cell>
          <cell r="H2188">
            <v>736738</v>
          </cell>
          <cell r="I2188">
            <v>6598</v>
          </cell>
          <cell r="J2188">
            <v>827849</v>
          </cell>
        </row>
        <row r="2189">
          <cell r="A2189">
            <v>240510</v>
          </cell>
          <cell r="B2189" t="str">
            <v>RN</v>
          </cell>
          <cell r="C2189" t="str">
            <v>JANDAÍRA</v>
          </cell>
          <cell r="D2189" t="str">
            <v>240510</v>
          </cell>
          <cell r="F2189">
            <v>87668</v>
          </cell>
          <cell r="H2189">
            <v>84840</v>
          </cell>
          <cell r="J2189">
            <v>70700</v>
          </cell>
        </row>
        <row r="2190">
          <cell r="A2190">
            <v>240520</v>
          </cell>
          <cell r="B2190" t="str">
            <v>RN</v>
          </cell>
          <cell r="C2190" t="str">
            <v>JANDUÍS</v>
          </cell>
          <cell r="D2190" t="str">
            <v>240520</v>
          </cell>
          <cell r="E2190">
            <v>37513</v>
          </cell>
          <cell r="F2190">
            <v>6712157</v>
          </cell>
          <cell r="G2190">
            <v>34590</v>
          </cell>
          <cell r="H2190">
            <v>5614628</v>
          </cell>
          <cell r="I2190">
            <v>22849</v>
          </cell>
          <cell r="J2190">
            <v>4384622</v>
          </cell>
        </row>
        <row r="2191">
          <cell r="A2191">
            <v>240530</v>
          </cell>
          <cell r="B2191" t="str">
            <v>RN</v>
          </cell>
          <cell r="C2191" t="str">
            <v>JANUÁRIO CICCO</v>
          </cell>
          <cell r="D2191" t="str">
            <v>240530</v>
          </cell>
          <cell r="E2191">
            <v>30108</v>
          </cell>
          <cell r="F2191">
            <v>2112088</v>
          </cell>
          <cell r="G2191">
            <v>45912</v>
          </cell>
          <cell r="H2191">
            <v>2061221</v>
          </cell>
          <cell r="I2191">
            <v>34884</v>
          </cell>
          <cell r="J2191">
            <v>1629383</v>
          </cell>
        </row>
        <row r="2192">
          <cell r="A2192">
            <v>240540</v>
          </cell>
          <cell r="B2192" t="str">
            <v>RN</v>
          </cell>
          <cell r="C2192" t="str">
            <v>JAPI</v>
          </cell>
          <cell r="D2192" t="str">
            <v>240540</v>
          </cell>
          <cell r="E2192">
            <v>14214</v>
          </cell>
          <cell r="F2192">
            <v>457461</v>
          </cell>
          <cell r="G2192">
            <v>17898</v>
          </cell>
          <cell r="H2192">
            <v>1115136</v>
          </cell>
          <cell r="I2192">
            <v>11694</v>
          </cell>
          <cell r="J2192">
            <v>608002</v>
          </cell>
        </row>
        <row r="2193">
          <cell r="A2193">
            <v>240550</v>
          </cell>
          <cell r="B2193" t="str">
            <v>RN</v>
          </cell>
          <cell r="C2193" t="str">
            <v>JARDIM DE ANGICOS</v>
          </cell>
          <cell r="D2193" t="str">
            <v>240550</v>
          </cell>
          <cell r="E2193">
            <v>156</v>
          </cell>
          <cell r="F2193">
            <v>23271</v>
          </cell>
          <cell r="H2193">
            <v>106150</v>
          </cell>
          <cell r="I2193">
            <v>6629</v>
          </cell>
          <cell r="J2193">
            <v>1089495</v>
          </cell>
        </row>
        <row r="2194">
          <cell r="A2194">
            <v>240560</v>
          </cell>
          <cell r="B2194" t="str">
            <v>RN</v>
          </cell>
          <cell r="C2194" t="str">
            <v>JARDIM DE PIRANHAS</v>
          </cell>
          <cell r="D2194" t="str">
            <v>240560</v>
          </cell>
          <cell r="E2194">
            <v>43890</v>
          </cell>
          <cell r="F2194">
            <v>3373302</v>
          </cell>
          <cell r="G2194">
            <v>36380</v>
          </cell>
          <cell r="H2194">
            <v>2947648</v>
          </cell>
          <cell r="I2194">
            <v>60995</v>
          </cell>
          <cell r="J2194">
            <v>5520163</v>
          </cell>
        </row>
        <row r="2195">
          <cell r="A2195">
            <v>240570</v>
          </cell>
          <cell r="B2195" t="str">
            <v>RN</v>
          </cell>
          <cell r="C2195" t="str">
            <v>JARDIM DO SERIDÓ</v>
          </cell>
          <cell r="D2195" t="str">
            <v>240570</v>
          </cell>
          <cell r="E2195">
            <v>16207</v>
          </cell>
          <cell r="F2195">
            <v>9445674</v>
          </cell>
          <cell r="G2195">
            <v>21011</v>
          </cell>
          <cell r="H2195">
            <v>9782619</v>
          </cell>
          <cell r="I2195">
            <v>24283</v>
          </cell>
          <cell r="J2195">
            <v>8882640</v>
          </cell>
        </row>
        <row r="2196">
          <cell r="A2196">
            <v>240580</v>
          </cell>
          <cell r="B2196" t="str">
            <v>RN</v>
          </cell>
          <cell r="C2196" t="str">
            <v>JOÃO CÂMARA</v>
          </cell>
          <cell r="D2196" t="str">
            <v>240580</v>
          </cell>
          <cell r="E2196">
            <v>118615</v>
          </cell>
          <cell r="F2196">
            <v>20896694</v>
          </cell>
          <cell r="G2196">
            <v>114395</v>
          </cell>
          <cell r="H2196">
            <v>17986851</v>
          </cell>
          <cell r="I2196">
            <v>91736</v>
          </cell>
          <cell r="J2196">
            <v>14507420</v>
          </cell>
        </row>
        <row r="2197">
          <cell r="A2197">
            <v>240590</v>
          </cell>
          <cell r="B2197" t="str">
            <v>RN</v>
          </cell>
          <cell r="C2197" t="str">
            <v>JOÃO DIAS</v>
          </cell>
          <cell r="D2197" t="str">
            <v>240590</v>
          </cell>
          <cell r="E2197">
            <v>786</v>
          </cell>
          <cell r="F2197">
            <v>2971533</v>
          </cell>
          <cell r="G2197">
            <v>399</v>
          </cell>
          <cell r="H2197">
            <v>2684070</v>
          </cell>
          <cell r="I2197">
            <v>1807</v>
          </cell>
          <cell r="J2197">
            <v>2197345</v>
          </cell>
        </row>
        <row r="2198">
          <cell r="A2198">
            <v>240600</v>
          </cell>
          <cell r="B2198" t="str">
            <v>RN</v>
          </cell>
          <cell r="C2198" t="str">
            <v>JOSÉ DA PENHA</v>
          </cell>
          <cell r="D2198" t="str">
            <v>240600</v>
          </cell>
          <cell r="E2198">
            <v>43226</v>
          </cell>
          <cell r="F2198">
            <v>3392878</v>
          </cell>
          <cell r="G2198">
            <v>26389</v>
          </cell>
          <cell r="H2198">
            <v>2635612</v>
          </cell>
          <cell r="I2198">
            <v>15726</v>
          </cell>
          <cell r="J2198">
            <v>2459192</v>
          </cell>
        </row>
        <row r="2199">
          <cell r="A2199">
            <v>240610</v>
          </cell>
          <cell r="B2199" t="str">
            <v>RN</v>
          </cell>
          <cell r="C2199" t="str">
            <v>JUCURUTU</v>
          </cell>
          <cell r="D2199" t="str">
            <v>240610</v>
          </cell>
          <cell r="E2199">
            <v>99779</v>
          </cell>
          <cell r="F2199">
            <v>11687312</v>
          </cell>
          <cell r="G2199">
            <v>90322</v>
          </cell>
          <cell r="H2199">
            <v>11909682</v>
          </cell>
          <cell r="I2199">
            <v>75452</v>
          </cell>
          <cell r="J2199">
            <v>10303511</v>
          </cell>
        </row>
        <row r="2200">
          <cell r="A2200">
            <v>240615</v>
          </cell>
          <cell r="B2200" t="str">
            <v>RN</v>
          </cell>
          <cell r="C2200" t="str">
            <v>JUNDIÁ</v>
          </cell>
          <cell r="D2200" t="str">
            <v>240615</v>
          </cell>
          <cell r="E2200">
            <v>218</v>
          </cell>
          <cell r="F2200">
            <v>1314121</v>
          </cell>
          <cell r="G2200">
            <v>35</v>
          </cell>
          <cell r="H2200">
            <v>1268258</v>
          </cell>
          <cell r="I2200">
            <v>459</v>
          </cell>
          <cell r="J2200">
            <v>1049526</v>
          </cell>
        </row>
        <row r="2201">
          <cell r="A2201">
            <v>240620</v>
          </cell>
          <cell r="B2201" t="str">
            <v>RN</v>
          </cell>
          <cell r="C2201" t="str">
            <v>LAGOA D'ANTA</v>
          </cell>
          <cell r="D2201" t="str">
            <v>240620</v>
          </cell>
          <cell r="E2201">
            <v>2421</v>
          </cell>
          <cell r="F2201">
            <v>446913</v>
          </cell>
          <cell r="G2201">
            <v>949</v>
          </cell>
          <cell r="H2201">
            <v>508519</v>
          </cell>
          <cell r="I2201">
            <v>1242</v>
          </cell>
          <cell r="J2201">
            <v>451039</v>
          </cell>
        </row>
        <row r="2202">
          <cell r="A2202">
            <v>240630</v>
          </cell>
          <cell r="B2202" t="str">
            <v>RN</v>
          </cell>
          <cell r="C2202" t="str">
            <v>LAGOA DE PEDRAS</v>
          </cell>
          <cell r="D2202" t="str">
            <v>240630</v>
          </cell>
          <cell r="E2202">
            <v>2566</v>
          </cell>
          <cell r="F2202">
            <v>18271906</v>
          </cell>
          <cell r="G2202">
            <v>1982</v>
          </cell>
          <cell r="H2202">
            <v>17764284</v>
          </cell>
          <cell r="I2202">
            <v>575</v>
          </cell>
          <cell r="J2202">
            <v>14773356</v>
          </cell>
        </row>
        <row r="2203">
          <cell r="A2203">
            <v>240640</v>
          </cell>
          <cell r="B2203" t="str">
            <v>RN</v>
          </cell>
          <cell r="C2203" t="str">
            <v>LAGOA DE VELHOS</v>
          </cell>
          <cell r="D2203" t="str">
            <v>240640</v>
          </cell>
          <cell r="F2203">
            <v>932945</v>
          </cell>
          <cell r="H2203">
            <v>902850</v>
          </cell>
          <cell r="I2203">
            <v>60</v>
          </cell>
          <cell r="J2203">
            <v>751715</v>
          </cell>
        </row>
        <row r="2204">
          <cell r="A2204">
            <v>240650</v>
          </cell>
          <cell r="B2204" t="str">
            <v>RN</v>
          </cell>
          <cell r="C2204" t="str">
            <v>LAGOA NOVA</v>
          </cell>
          <cell r="D2204" t="str">
            <v>240650</v>
          </cell>
          <cell r="E2204">
            <v>6813</v>
          </cell>
          <cell r="F2204">
            <v>4347278</v>
          </cell>
          <cell r="G2204">
            <v>15505</v>
          </cell>
          <cell r="H2204">
            <v>3878504</v>
          </cell>
          <cell r="I2204">
            <v>1203</v>
          </cell>
          <cell r="J2204">
            <v>2977464</v>
          </cell>
        </row>
        <row r="2205">
          <cell r="A2205">
            <v>240660</v>
          </cell>
          <cell r="B2205" t="str">
            <v>RN</v>
          </cell>
          <cell r="C2205" t="str">
            <v>LAGOA SALGADA</v>
          </cell>
          <cell r="D2205" t="str">
            <v>240660</v>
          </cell>
          <cell r="E2205">
            <v>404</v>
          </cell>
          <cell r="F2205">
            <v>2185159</v>
          </cell>
          <cell r="G2205">
            <v>261</v>
          </cell>
          <cell r="H2205">
            <v>2105084</v>
          </cell>
          <cell r="I2205">
            <v>58</v>
          </cell>
          <cell r="J2205">
            <v>1751495</v>
          </cell>
        </row>
        <row r="2206">
          <cell r="A2206">
            <v>240670</v>
          </cell>
          <cell r="B2206" t="str">
            <v>RN</v>
          </cell>
          <cell r="C2206" t="str">
            <v>LAJES</v>
          </cell>
          <cell r="D2206" t="str">
            <v>240670</v>
          </cell>
          <cell r="E2206">
            <v>24507</v>
          </cell>
          <cell r="F2206">
            <v>43526471</v>
          </cell>
          <cell r="G2206">
            <v>22248</v>
          </cell>
          <cell r="H2206">
            <v>41709365</v>
          </cell>
          <cell r="I2206">
            <v>13628</v>
          </cell>
          <cell r="J2206">
            <v>27703196</v>
          </cell>
        </row>
        <row r="2207">
          <cell r="A2207">
            <v>240680</v>
          </cell>
          <cell r="B2207" t="str">
            <v>RN</v>
          </cell>
          <cell r="C2207" t="str">
            <v>LAJES PINTADAS</v>
          </cell>
          <cell r="D2207" t="str">
            <v>240680</v>
          </cell>
          <cell r="E2207">
            <v>37274</v>
          </cell>
          <cell r="F2207">
            <v>3375062</v>
          </cell>
          <cell r="G2207">
            <v>34574</v>
          </cell>
          <cell r="H2207">
            <v>4025798</v>
          </cell>
          <cell r="I2207">
            <v>32227</v>
          </cell>
          <cell r="J2207">
            <v>3532270</v>
          </cell>
        </row>
        <row r="2208">
          <cell r="A2208">
            <v>240690</v>
          </cell>
          <cell r="B2208" t="str">
            <v>RN</v>
          </cell>
          <cell r="C2208" t="str">
            <v>LUCRÉCIA</v>
          </cell>
          <cell r="D2208" t="str">
            <v>240690</v>
          </cell>
          <cell r="E2208">
            <v>38443</v>
          </cell>
          <cell r="F2208">
            <v>4578475</v>
          </cell>
          <cell r="G2208">
            <v>41470</v>
          </cell>
          <cell r="H2208">
            <v>4169695</v>
          </cell>
          <cell r="I2208">
            <v>34970</v>
          </cell>
          <cell r="J2208">
            <v>3182751</v>
          </cell>
        </row>
        <row r="2209">
          <cell r="A2209">
            <v>240700</v>
          </cell>
          <cell r="B2209" t="str">
            <v>RN</v>
          </cell>
          <cell r="C2209" t="str">
            <v>LUÍS GOMES</v>
          </cell>
          <cell r="D2209" t="str">
            <v>240700</v>
          </cell>
          <cell r="E2209">
            <v>4141</v>
          </cell>
          <cell r="F2209">
            <v>2012686</v>
          </cell>
          <cell r="G2209">
            <v>1276</v>
          </cell>
          <cell r="H2209">
            <v>1730618</v>
          </cell>
          <cell r="I2209">
            <v>630</v>
          </cell>
          <cell r="J2209">
            <v>1422170</v>
          </cell>
        </row>
        <row r="2210">
          <cell r="A2210">
            <v>240710</v>
          </cell>
          <cell r="B2210" t="str">
            <v>RN</v>
          </cell>
          <cell r="C2210" t="str">
            <v>MACAÍBA</v>
          </cell>
          <cell r="D2210" t="str">
            <v>240710</v>
          </cell>
          <cell r="E2210">
            <v>6343</v>
          </cell>
          <cell r="F2210">
            <v>336093</v>
          </cell>
          <cell r="G2210">
            <v>1792</v>
          </cell>
          <cell r="H2210">
            <v>470797</v>
          </cell>
          <cell r="I2210">
            <v>616</v>
          </cell>
          <cell r="J2210">
            <v>482175</v>
          </cell>
        </row>
        <row r="2211">
          <cell r="A2211">
            <v>240720</v>
          </cell>
          <cell r="B2211" t="str">
            <v>RN</v>
          </cell>
          <cell r="C2211" t="str">
            <v>MACAU</v>
          </cell>
          <cell r="D2211" t="str">
            <v>240720</v>
          </cell>
          <cell r="E2211">
            <v>10387</v>
          </cell>
          <cell r="F2211">
            <v>11313229</v>
          </cell>
          <cell r="G2211">
            <v>4591</v>
          </cell>
          <cell r="H2211">
            <v>17873905</v>
          </cell>
          <cell r="I2211">
            <v>2786</v>
          </cell>
          <cell r="J2211">
            <v>14968446</v>
          </cell>
        </row>
        <row r="2212">
          <cell r="A2212">
            <v>240725</v>
          </cell>
          <cell r="B2212" t="str">
            <v>RN</v>
          </cell>
          <cell r="C2212" t="str">
            <v>MAJOR SALES</v>
          </cell>
          <cell r="D2212" t="str">
            <v>240725</v>
          </cell>
          <cell r="E2212">
            <v>62542</v>
          </cell>
          <cell r="F2212">
            <v>4108650</v>
          </cell>
          <cell r="G2212">
            <v>60123</v>
          </cell>
          <cell r="H2212">
            <v>3211776</v>
          </cell>
          <cell r="I2212">
            <v>38309</v>
          </cell>
          <cell r="J2212">
            <v>2077123</v>
          </cell>
        </row>
        <row r="2213">
          <cell r="A2213">
            <v>240730</v>
          </cell>
          <cell r="B2213" t="str">
            <v>RN</v>
          </cell>
          <cell r="C2213" t="str">
            <v>MARCELINO VIEIRA</v>
          </cell>
          <cell r="D2213" t="str">
            <v>240730</v>
          </cell>
          <cell r="E2213">
            <v>18390</v>
          </cell>
          <cell r="F2213">
            <v>13315624</v>
          </cell>
          <cell r="G2213">
            <v>19261</v>
          </cell>
          <cell r="H2213">
            <v>13094640</v>
          </cell>
          <cell r="I2213">
            <v>14201</v>
          </cell>
          <cell r="J2213">
            <v>11340117</v>
          </cell>
        </row>
        <row r="2214">
          <cell r="A2214">
            <v>240740</v>
          </cell>
          <cell r="B2214" t="str">
            <v>RN</v>
          </cell>
          <cell r="C2214" t="str">
            <v>MARTINS</v>
          </cell>
          <cell r="D2214" t="str">
            <v>240740</v>
          </cell>
          <cell r="E2214">
            <v>32683</v>
          </cell>
          <cell r="F2214">
            <v>9708829</v>
          </cell>
          <cell r="G2214">
            <v>29973</v>
          </cell>
          <cell r="H2214">
            <v>8385454</v>
          </cell>
          <cell r="I2214">
            <v>24595</v>
          </cell>
          <cell r="J2214">
            <v>6327455</v>
          </cell>
        </row>
        <row r="2215">
          <cell r="A2215">
            <v>240750</v>
          </cell>
          <cell r="B2215" t="str">
            <v>RN</v>
          </cell>
          <cell r="C2215" t="str">
            <v>MAXARANGUAPE</v>
          </cell>
          <cell r="D2215" t="str">
            <v>240750</v>
          </cell>
          <cell r="F2215">
            <v>1721306</v>
          </cell>
          <cell r="H2215">
            <v>1665780</v>
          </cell>
          <cell r="J2215">
            <v>1388150</v>
          </cell>
        </row>
        <row r="2216">
          <cell r="A2216">
            <v>240760</v>
          </cell>
          <cell r="B2216" t="str">
            <v>RN</v>
          </cell>
          <cell r="C2216" t="str">
            <v>MESSIAS TARGINO</v>
          </cell>
          <cell r="D2216" t="str">
            <v>240760</v>
          </cell>
          <cell r="E2216">
            <v>2515</v>
          </cell>
          <cell r="F2216">
            <v>1856242</v>
          </cell>
          <cell r="G2216">
            <v>3624</v>
          </cell>
          <cell r="H2216">
            <v>2555553</v>
          </cell>
          <cell r="I2216">
            <v>5929</v>
          </cell>
          <cell r="J2216">
            <v>2477846</v>
          </cell>
        </row>
        <row r="2217">
          <cell r="A2217">
            <v>240770</v>
          </cell>
          <cell r="B2217" t="str">
            <v>RN</v>
          </cell>
          <cell r="C2217" t="str">
            <v>MONTANHAS</v>
          </cell>
          <cell r="D2217" t="str">
            <v>240770</v>
          </cell>
          <cell r="E2217">
            <v>33379</v>
          </cell>
          <cell r="F2217">
            <v>4369768</v>
          </cell>
          <cell r="G2217">
            <v>31876</v>
          </cell>
          <cell r="H2217">
            <v>4062886</v>
          </cell>
          <cell r="I2217">
            <v>19519</v>
          </cell>
          <cell r="J2217">
            <v>3579273</v>
          </cell>
        </row>
        <row r="2218">
          <cell r="A2218">
            <v>240780</v>
          </cell>
          <cell r="B2218" t="str">
            <v>RN</v>
          </cell>
          <cell r="C2218" t="str">
            <v>MONTE ALEGRE</v>
          </cell>
          <cell r="D2218" t="str">
            <v>240780</v>
          </cell>
          <cell r="E2218">
            <v>5720</v>
          </cell>
          <cell r="F2218">
            <v>119020512</v>
          </cell>
          <cell r="G2218">
            <v>4779</v>
          </cell>
          <cell r="H2218">
            <v>120601904</v>
          </cell>
          <cell r="I2218">
            <v>6096</v>
          </cell>
          <cell r="J2218">
            <v>102952990</v>
          </cell>
        </row>
        <row r="2219">
          <cell r="A2219">
            <v>240790</v>
          </cell>
          <cell r="B2219" t="str">
            <v>RN</v>
          </cell>
          <cell r="C2219" t="str">
            <v>MONTE DAS GAMELEIRAS</v>
          </cell>
          <cell r="D2219" t="str">
            <v>240790</v>
          </cell>
          <cell r="E2219">
            <v>2276</v>
          </cell>
          <cell r="F2219">
            <v>7982991</v>
          </cell>
          <cell r="G2219">
            <v>2310</v>
          </cell>
          <cell r="H2219">
            <v>7740779</v>
          </cell>
          <cell r="I2219">
            <v>2198</v>
          </cell>
          <cell r="J2219">
            <v>6396468</v>
          </cell>
        </row>
        <row r="2220">
          <cell r="A2220">
            <v>240800</v>
          </cell>
          <cell r="B2220" t="str">
            <v>RN</v>
          </cell>
          <cell r="C2220" t="str">
            <v>MOSSORÓ</v>
          </cell>
          <cell r="D2220" t="str">
            <v>240800</v>
          </cell>
          <cell r="E2220">
            <v>1002654</v>
          </cell>
          <cell r="F2220">
            <v>272394254</v>
          </cell>
          <cell r="G2220">
            <v>1244629</v>
          </cell>
          <cell r="H2220">
            <v>257658690</v>
          </cell>
          <cell r="I2220">
            <v>1117174</v>
          </cell>
          <cell r="J2220">
            <v>205599724</v>
          </cell>
        </row>
        <row r="2221">
          <cell r="A2221">
            <v>240810</v>
          </cell>
          <cell r="B2221" t="str">
            <v>RN</v>
          </cell>
          <cell r="C2221" t="str">
            <v>NATAL</v>
          </cell>
          <cell r="D2221" t="str">
            <v>240810</v>
          </cell>
          <cell r="E2221">
            <v>669422</v>
          </cell>
          <cell r="F2221">
            <v>633514033</v>
          </cell>
          <cell r="G2221">
            <v>669468</v>
          </cell>
          <cell r="H2221">
            <v>583444721</v>
          </cell>
          <cell r="I2221">
            <v>470817</v>
          </cell>
          <cell r="J2221">
            <v>489270935</v>
          </cell>
        </row>
        <row r="2222">
          <cell r="A2222">
            <v>240820</v>
          </cell>
          <cell r="B2222" t="str">
            <v>RN</v>
          </cell>
          <cell r="C2222" t="str">
            <v>NÍSIA FLORESTA</v>
          </cell>
          <cell r="D2222" t="str">
            <v>240820</v>
          </cell>
          <cell r="F2222">
            <v>65150003</v>
          </cell>
          <cell r="H2222">
            <v>63048390</v>
          </cell>
          <cell r="J2222">
            <v>52540325</v>
          </cell>
        </row>
        <row r="2223">
          <cell r="A2223">
            <v>240830</v>
          </cell>
          <cell r="B2223" t="str">
            <v>RN</v>
          </cell>
          <cell r="C2223" t="str">
            <v>NOVA CRUZ</v>
          </cell>
          <cell r="D2223" t="str">
            <v>240830</v>
          </cell>
          <cell r="E2223">
            <v>139669</v>
          </cell>
          <cell r="F2223">
            <v>13077482</v>
          </cell>
          <cell r="G2223">
            <v>109851</v>
          </cell>
          <cell r="H2223">
            <v>11393462</v>
          </cell>
          <cell r="I2223">
            <v>75458</v>
          </cell>
          <cell r="J2223">
            <v>8744343</v>
          </cell>
        </row>
        <row r="2224">
          <cell r="A2224">
            <v>240840</v>
          </cell>
          <cell r="B2224" t="str">
            <v>RN</v>
          </cell>
          <cell r="C2224" t="str">
            <v>OLHO-D'ÁGUA DO BORGES</v>
          </cell>
          <cell r="D2224" t="str">
            <v>240840</v>
          </cell>
          <cell r="E2224">
            <v>32622</v>
          </cell>
          <cell r="F2224">
            <v>6288750</v>
          </cell>
          <cell r="G2224">
            <v>37917</v>
          </cell>
          <cell r="H2224">
            <v>5377993</v>
          </cell>
          <cell r="I2224">
            <v>28205</v>
          </cell>
          <cell r="J2224">
            <v>4733134</v>
          </cell>
        </row>
        <row r="2225">
          <cell r="A2225">
            <v>240850</v>
          </cell>
          <cell r="B2225" t="str">
            <v>RN</v>
          </cell>
          <cell r="C2225" t="str">
            <v>OURO BRANCO</v>
          </cell>
          <cell r="D2225" t="str">
            <v>240850</v>
          </cell>
          <cell r="E2225">
            <v>150</v>
          </cell>
          <cell r="F2225">
            <v>90784607</v>
          </cell>
          <cell r="G2225">
            <v>622</v>
          </cell>
          <cell r="H2225">
            <v>86777782</v>
          </cell>
          <cell r="I2225">
            <v>760</v>
          </cell>
          <cell r="J2225">
            <v>71732551</v>
          </cell>
        </row>
        <row r="2226">
          <cell r="A2226">
            <v>240860</v>
          </cell>
          <cell r="B2226" t="str">
            <v>RN</v>
          </cell>
          <cell r="C2226" t="str">
            <v>PARANÁ</v>
          </cell>
          <cell r="D2226" t="str">
            <v>240860</v>
          </cell>
          <cell r="F2226">
            <v>8262585</v>
          </cell>
          <cell r="H2226">
            <v>7996050</v>
          </cell>
          <cell r="J2226">
            <v>6663375</v>
          </cell>
        </row>
        <row r="2227">
          <cell r="A2227">
            <v>240870</v>
          </cell>
          <cell r="B2227" t="str">
            <v>RN</v>
          </cell>
          <cell r="C2227" t="str">
            <v>PARAÚ</v>
          </cell>
          <cell r="D2227" t="str">
            <v>240870</v>
          </cell>
          <cell r="F2227">
            <v>740373</v>
          </cell>
          <cell r="H2227">
            <v>716490</v>
          </cell>
          <cell r="J2227">
            <v>597075</v>
          </cell>
        </row>
        <row r="2228">
          <cell r="A2228">
            <v>240880</v>
          </cell>
          <cell r="B2228" t="str">
            <v>RN</v>
          </cell>
          <cell r="C2228" t="str">
            <v>PARAZINHO</v>
          </cell>
          <cell r="D2228" t="str">
            <v>240880</v>
          </cell>
          <cell r="E2228">
            <v>13847</v>
          </cell>
          <cell r="F2228">
            <v>2509030</v>
          </cell>
          <cell r="G2228">
            <v>9676</v>
          </cell>
          <cell r="H2228">
            <v>1789066</v>
          </cell>
          <cell r="I2228">
            <v>10501</v>
          </cell>
          <cell r="J2228">
            <v>1224735</v>
          </cell>
        </row>
        <row r="2229">
          <cell r="A2229">
            <v>240890</v>
          </cell>
          <cell r="B2229" t="str">
            <v>RN</v>
          </cell>
          <cell r="C2229" t="str">
            <v>PARELHAS</v>
          </cell>
          <cell r="D2229" t="str">
            <v>240890</v>
          </cell>
          <cell r="E2229">
            <v>93113</v>
          </cell>
          <cell r="F2229">
            <v>8699204</v>
          </cell>
          <cell r="G2229">
            <v>80605</v>
          </cell>
          <cell r="H2229">
            <v>8328700</v>
          </cell>
          <cell r="I2229">
            <v>75569</v>
          </cell>
          <cell r="J2229">
            <v>6434721</v>
          </cell>
        </row>
        <row r="2230">
          <cell r="A2230">
            <v>240325</v>
          </cell>
          <cell r="B2230" t="str">
            <v>RN</v>
          </cell>
          <cell r="C2230" t="str">
            <v>PARNAMIRIM</v>
          </cell>
          <cell r="D2230" t="str">
            <v>240325</v>
          </cell>
          <cell r="F2230">
            <v>71888597</v>
          </cell>
          <cell r="H2230">
            <v>69569610</v>
          </cell>
          <cell r="J2230">
            <v>57974675</v>
          </cell>
        </row>
        <row r="2231">
          <cell r="A2231">
            <v>240910</v>
          </cell>
          <cell r="B2231" t="str">
            <v>RN</v>
          </cell>
          <cell r="C2231" t="str">
            <v>PASSA E FICA</v>
          </cell>
          <cell r="D2231" t="str">
            <v>240910</v>
          </cell>
          <cell r="F2231">
            <v>20813276</v>
          </cell>
          <cell r="G2231">
            <v>2744</v>
          </cell>
          <cell r="H2231">
            <v>20120368</v>
          </cell>
          <cell r="I2231">
            <v>292</v>
          </cell>
          <cell r="J2231">
            <v>16712030</v>
          </cell>
        </row>
        <row r="2232">
          <cell r="A2232">
            <v>240920</v>
          </cell>
          <cell r="B2232" t="str">
            <v>RN</v>
          </cell>
          <cell r="C2232" t="str">
            <v>PASSAGEM</v>
          </cell>
          <cell r="D2232" t="str">
            <v>240920</v>
          </cell>
          <cell r="E2232">
            <v>28</v>
          </cell>
          <cell r="F2232">
            <v>1319358</v>
          </cell>
          <cell r="G2232">
            <v>26</v>
          </cell>
          <cell r="H2232">
            <v>1276966</v>
          </cell>
          <cell r="I2232">
            <v>21</v>
          </cell>
          <cell r="J2232">
            <v>1063191</v>
          </cell>
        </row>
        <row r="2233">
          <cell r="A2233">
            <v>240930</v>
          </cell>
          <cell r="B2233" t="str">
            <v>RN</v>
          </cell>
          <cell r="C2233" t="str">
            <v>PATU</v>
          </cell>
          <cell r="D2233" t="str">
            <v>240930</v>
          </cell>
          <cell r="F2233">
            <v>419523</v>
          </cell>
          <cell r="H2233">
            <v>405990</v>
          </cell>
          <cell r="J2233">
            <v>338325</v>
          </cell>
        </row>
        <row r="2234">
          <cell r="A2234">
            <v>240940</v>
          </cell>
          <cell r="B2234" t="str">
            <v>RN</v>
          </cell>
          <cell r="C2234" t="str">
            <v>PAU DOS FERROS</v>
          </cell>
          <cell r="D2234" t="str">
            <v>240940</v>
          </cell>
          <cell r="E2234">
            <v>3845</v>
          </cell>
          <cell r="F2234">
            <v>13516687</v>
          </cell>
          <cell r="G2234">
            <v>2241</v>
          </cell>
          <cell r="H2234">
            <v>13065383</v>
          </cell>
          <cell r="I2234">
            <v>2282</v>
          </cell>
          <cell r="J2234">
            <v>10838398</v>
          </cell>
        </row>
        <row r="2235">
          <cell r="A2235">
            <v>240950</v>
          </cell>
          <cell r="B2235" t="str">
            <v>RN</v>
          </cell>
          <cell r="C2235" t="str">
            <v>PEDRA GRANDE</v>
          </cell>
          <cell r="D2235" t="str">
            <v>240950</v>
          </cell>
          <cell r="F2235">
            <v>6243803</v>
          </cell>
          <cell r="H2235">
            <v>6042390</v>
          </cell>
          <cell r="J2235">
            <v>5035325</v>
          </cell>
        </row>
        <row r="2236">
          <cell r="A2236">
            <v>240960</v>
          </cell>
          <cell r="B2236" t="str">
            <v>RN</v>
          </cell>
          <cell r="C2236" t="str">
            <v>PEDRA PRETA</v>
          </cell>
          <cell r="D2236" t="str">
            <v>240960</v>
          </cell>
          <cell r="E2236">
            <v>949</v>
          </cell>
          <cell r="F2236">
            <v>921410</v>
          </cell>
          <cell r="G2236">
            <v>1368</v>
          </cell>
          <cell r="H2236">
            <v>1034436</v>
          </cell>
          <cell r="I2236">
            <v>570</v>
          </cell>
          <cell r="J2236">
            <v>872436</v>
          </cell>
        </row>
        <row r="2237">
          <cell r="A2237">
            <v>240970</v>
          </cell>
          <cell r="B2237" t="str">
            <v>RN</v>
          </cell>
          <cell r="C2237" t="str">
            <v>PEDRO AVELINO</v>
          </cell>
          <cell r="D2237" t="str">
            <v>240970</v>
          </cell>
          <cell r="E2237">
            <v>14673</v>
          </cell>
          <cell r="F2237">
            <v>15687314</v>
          </cell>
          <cell r="G2237">
            <v>15113</v>
          </cell>
          <cell r="H2237">
            <v>15859565</v>
          </cell>
          <cell r="I2237">
            <v>10614</v>
          </cell>
          <cell r="J2237">
            <v>13314448</v>
          </cell>
        </row>
        <row r="2238">
          <cell r="A2238">
            <v>240980</v>
          </cell>
          <cell r="B2238" t="str">
            <v>RN</v>
          </cell>
          <cell r="C2238" t="str">
            <v>PEDRO VELHO</v>
          </cell>
          <cell r="D2238" t="str">
            <v>240980</v>
          </cell>
          <cell r="F2238">
            <v>6652042</v>
          </cell>
          <cell r="G2238">
            <v>5500</v>
          </cell>
          <cell r="H2238">
            <v>6404460</v>
          </cell>
          <cell r="I2238">
            <v>1922</v>
          </cell>
          <cell r="J2238">
            <v>4195568</v>
          </cell>
        </row>
        <row r="2239">
          <cell r="A2239">
            <v>240990</v>
          </cell>
          <cell r="B2239" t="str">
            <v>RN</v>
          </cell>
          <cell r="C2239" t="str">
            <v>PENDÊNCIAS</v>
          </cell>
          <cell r="D2239" t="str">
            <v>240990</v>
          </cell>
          <cell r="E2239">
            <v>24399</v>
          </cell>
          <cell r="F2239">
            <v>7236563</v>
          </cell>
          <cell r="G2239">
            <v>23359</v>
          </cell>
          <cell r="H2239">
            <v>7366865</v>
          </cell>
          <cell r="I2239">
            <v>13766</v>
          </cell>
          <cell r="J2239">
            <v>5458323</v>
          </cell>
        </row>
        <row r="2240">
          <cell r="A2240">
            <v>241000</v>
          </cell>
          <cell r="B2240" t="str">
            <v>RN</v>
          </cell>
          <cell r="C2240" t="str">
            <v>PILÕES</v>
          </cell>
          <cell r="D2240" t="str">
            <v>241000</v>
          </cell>
          <cell r="E2240">
            <v>423</v>
          </cell>
          <cell r="F2240">
            <v>208072</v>
          </cell>
          <cell r="G2240">
            <v>402</v>
          </cell>
          <cell r="H2240">
            <v>260015</v>
          </cell>
          <cell r="I2240">
            <v>172</v>
          </cell>
          <cell r="J2240">
            <v>214160</v>
          </cell>
        </row>
        <row r="2241">
          <cell r="A2241">
            <v>241010</v>
          </cell>
          <cell r="B2241" t="str">
            <v>RN</v>
          </cell>
          <cell r="C2241" t="str">
            <v>POÇO BRANCO</v>
          </cell>
          <cell r="D2241" t="str">
            <v>241010</v>
          </cell>
          <cell r="E2241">
            <v>22460</v>
          </cell>
          <cell r="F2241">
            <v>1533757</v>
          </cell>
          <cell r="G2241">
            <v>10956</v>
          </cell>
          <cell r="H2241">
            <v>1478372</v>
          </cell>
          <cell r="I2241">
            <v>6850</v>
          </cell>
          <cell r="J2241">
            <v>882037</v>
          </cell>
        </row>
        <row r="2242">
          <cell r="A2242">
            <v>241020</v>
          </cell>
          <cell r="B2242" t="str">
            <v>RN</v>
          </cell>
          <cell r="C2242" t="str">
            <v>PORTALEGRE</v>
          </cell>
          <cell r="D2242" t="str">
            <v>241020</v>
          </cell>
          <cell r="E2242">
            <v>4246</v>
          </cell>
          <cell r="F2242">
            <v>16390194</v>
          </cell>
          <cell r="G2242">
            <v>3386</v>
          </cell>
          <cell r="H2242">
            <v>19152781</v>
          </cell>
          <cell r="I2242">
            <v>9762</v>
          </cell>
          <cell r="J2242">
            <v>16464294</v>
          </cell>
        </row>
        <row r="2243">
          <cell r="A2243">
            <v>241025</v>
          </cell>
          <cell r="B2243" t="str">
            <v>RN</v>
          </cell>
          <cell r="C2243" t="str">
            <v>PORTO DO MANGUE</v>
          </cell>
          <cell r="D2243" t="str">
            <v>241025</v>
          </cell>
          <cell r="E2243">
            <v>525</v>
          </cell>
          <cell r="F2243">
            <v>3741460</v>
          </cell>
          <cell r="G2243">
            <v>10438</v>
          </cell>
          <cell r="H2243">
            <v>4357270</v>
          </cell>
          <cell r="I2243">
            <v>6534</v>
          </cell>
          <cell r="J2243">
            <v>3536844</v>
          </cell>
        </row>
        <row r="2244">
          <cell r="A2244">
            <v>241040</v>
          </cell>
          <cell r="B2244" t="str">
            <v>RN</v>
          </cell>
          <cell r="C2244" t="str">
            <v>PUREZA</v>
          </cell>
          <cell r="D2244" t="str">
            <v>241040</v>
          </cell>
          <cell r="F2244">
            <v>1479802</v>
          </cell>
          <cell r="G2244">
            <v>91</v>
          </cell>
          <cell r="H2244">
            <v>1906984</v>
          </cell>
          <cell r="I2244">
            <v>51</v>
          </cell>
          <cell r="J2244">
            <v>1410950</v>
          </cell>
        </row>
        <row r="2245">
          <cell r="A2245">
            <v>241050</v>
          </cell>
          <cell r="B2245" t="str">
            <v>RN</v>
          </cell>
          <cell r="C2245" t="str">
            <v>RAFAEL FERNANDES</v>
          </cell>
          <cell r="D2245" t="str">
            <v>241050</v>
          </cell>
          <cell r="E2245">
            <v>14871</v>
          </cell>
          <cell r="F2245">
            <v>13430942</v>
          </cell>
          <cell r="G2245">
            <v>16409</v>
          </cell>
          <cell r="H2245">
            <v>13194456</v>
          </cell>
          <cell r="I2245">
            <v>27545</v>
          </cell>
          <cell r="J2245">
            <v>11653806</v>
          </cell>
        </row>
        <row r="2246">
          <cell r="A2246">
            <v>241060</v>
          </cell>
          <cell r="B2246" t="str">
            <v>RN</v>
          </cell>
          <cell r="C2246" t="str">
            <v>RAFAEL GODEIRO</v>
          </cell>
          <cell r="D2246" t="str">
            <v>241060</v>
          </cell>
          <cell r="E2246">
            <v>1497</v>
          </cell>
          <cell r="F2246">
            <v>2337765</v>
          </cell>
          <cell r="G2246">
            <v>1030</v>
          </cell>
          <cell r="H2246">
            <v>2547546</v>
          </cell>
          <cell r="I2246">
            <v>1580</v>
          </cell>
          <cell r="J2246">
            <v>2093633</v>
          </cell>
        </row>
        <row r="2247">
          <cell r="A2247">
            <v>241070</v>
          </cell>
          <cell r="B2247" t="str">
            <v>RN</v>
          </cell>
          <cell r="C2247" t="str">
            <v>RIACHO DA CRUZ</v>
          </cell>
          <cell r="D2247" t="str">
            <v>241070</v>
          </cell>
          <cell r="E2247">
            <v>38916</v>
          </cell>
          <cell r="F2247">
            <v>16092047</v>
          </cell>
          <cell r="G2247">
            <v>30329</v>
          </cell>
          <cell r="H2247">
            <v>16412387</v>
          </cell>
          <cell r="I2247">
            <v>23546</v>
          </cell>
          <cell r="J2247">
            <v>13377488</v>
          </cell>
        </row>
        <row r="2248">
          <cell r="A2248">
            <v>241080</v>
          </cell>
          <cell r="B2248" t="str">
            <v>RN</v>
          </cell>
          <cell r="C2248" t="str">
            <v>RIACHO DE SANTANA</v>
          </cell>
          <cell r="D2248" t="str">
            <v>241080</v>
          </cell>
          <cell r="E2248">
            <v>308</v>
          </cell>
          <cell r="F2248">
            <v>590484</v>
          </cell>
          <cell r="G2248">
            <v>2092</v>
          </cell>
          <cell r="H2248">
            <v>628768</v>
          </cell>
          <cell r="I2248">
            <v>917</v>
          </cell>
          <cell r="J2248">
            <v>693610</v>
          </cell>
        </row>
        <row r="2249">
          <cell r="A2249">
            <v>241090</v>
          </cell>
          <cell r="B2249" t="str">
            <v>RN</v>
          </cell>
          <cell r="C2249" t="str">
            <v>RIACHUELO</v>
          </cell>
          <cell r="D2249" t="str">
            <v>241090</v>
          </cell>
          <cell r="E2249">
            <v>540</v>
          </cell>
          <cell r="F2249">
            <v>3528735</v>
          </cell>
          <cell r="G2249">
            <v>3891</v>
          </cell>
          <cell r="H2249">
            <v>3789767</v>
          </cell>
          <cell r="I2249">
            <v>5666</v>
          </cell>
          <cell r="J2249">
            <v>3456882</v>
          </cell>
        </row>
        <row r="2250">
          <cell r="A2250">
            <v>240895</v>
          </cell>
          <cell r="B2250" t="str">
            <v>RN</v>
          </cell>
          <cell r="C2250" t="str">
            <v>RIO DO FOGO</v>
          </cell>
          <cell r="D2250" t="str">
            <v>240895</v>
          </cell>
          <cell r="E2250">
            <v>179</v>
          </cell>
          <cell r="F2250">
            <v>4557382</v>
          </cell>
          <cell r="G2250">
            <v>842</v>
          </cell>
          <cell r="H2250">
            <v>4917381</v>
          </cell>
          <cell r="I2250">
            <v>706</v>
          </cell>
          <cell r="J2250">
            <v>4128645</v>
          </cell>
        </row>
        <row r="2251">
          <cell r="A2251">
            <v>241100</v>
          </cell>
          <cell r="B2251" t="str">
            <v>RN</v>
          </cell>
          <cell r="C2251" t="str">
            <v>RODOLFO FERNANDES</v>
          </cell>
          <cell r="D2251" t="str">
            <v>241100</v>
          </cell>
          <cell r="E2251">
            <v>26459</v>
          </cell>
          <cell r="F2251">
            <v>10896146</v>
          </cell>
          <cell r="G2251">
            <v>9696</v>
          </cell>
          <cell r="H2251">
            <v>11008986</v>
          </cell>
          <cell r="I2251">
            <v>6784</v>
          </cell>
          <cell r="J2251">
            <v>9140884</v>
          </cell>
        </row>
        <row r="2252">
          <cell r="A2252">
            <v>241110</v>
          </cell>
          <cell r="B2252" t="str">
            <v>RN</v>
          </cell>
          <cell r="C2252" t="str">
            <v>RUY BARBOSA</v>
          </cell>
          <cell r="D2252" t="str">
            <v>241110</v>
          </cell>
          <cell r="E2252">
            <v>26433</v>
          </cell>
          <cell r="F2252">
            <v>4488948</v>
          </cell>
          <cell r="G2252">
            <v>22363</v>
          </cell>
          <cell r="H2252">
            <v>4618559</v>
          </cell>
          <cell r="I2252">
            <v>22980</v>
          </cell>
          <cell r="J2252">
            <v>3269731</v>
          </cell>
        </row>
        <row r="2253">
          <cell r="A2253">
            <v>241120</v>
          </cell>
          <cell r="B2253" t="str">
            <v>RN</v>
          </cell>
          <cell r="C2253" t="str">
            <v>SANTA CRUZ</v>
          </cell>
          <cell r="D2253" t="str">
            <v>241120</v>
          </cell>
          <cell r="E2253">
            <v>9420</v>
          </cell>
          <cell r="F2253">
            <v>4126731</v>
          </cell>
          <cell r="G2253">
            <v>4648</v>
          </cell>
          <cell r="H2253">
            <v>4441834</v>
          </cell>
          <cell r="I2253">
            <v>3586</v>
          </cell>
          <cell r="J2253">
            <v>3833541</v>
          </cell>
        </row>
        <row r="2254">
          <cell r="A2254">
            <v>240933</v>
          </cell>
          <cell r="B2254" t="str">
            <v>RN</v>
          </cell>
          <cell r="C2254" t="str">
            <v>SANTA MARIA</v>
          </cell>
          <cell r="D2254" t="str">
            <v>240933</v>
          </cell>
          <cell r="F2254">
            <v>1333434</v>
          </cell>
          <cell r="H2254">
            <v>1290420</v>
          </cell>
          <cell r="J2254">
            <v>1075350</v>
          </cell>
        </row>
        <row r="2255">
          <cell r="A2255">
            <v>241140</v>
          </cell>
          <cell r="B2255" t="str">
            <v>RN</v>
          </cell>
          <cell r="C2255" t="str">
            <v>SANTANA DO MATOS</v>
          </cell>
          <cell r="D2255" t="str">
            <v>241140</v>
          </cell>
          <cell r="F2255">
            <v>7842597</v>
          </cell>
          <cell r="H2255">
            <v>7589610</v>
          </cell>
          <cell r="J2255">
            <v>6324675</v>
          </cell>
        </row>
        <row r="2256">
          <cell r="A2256">
            <v>241142</v>
          </cell>
          <cell r="B2256" t="str">
            <v>RN</v>
          </cell>
          <cell r="C2256" t="str">
            <v>SANTANA DO SERIDÓ</v>
          </cell>
          <cell r="D2256" t="str">
            <v>241142</v>
          </cell>
          <cell r="E2256">
            <v>28891</v>
          </cell>
          <cell r="F2256">
            <v>7331270</v>
          </cell>
          <cell r="G2256">
            <v>25409</v>
          </cell>
          <cell r="H2256">
            <v>10488186</v>
          </cell>
          <cell r="I2256">
            <v>29792</v>
          </cell>
          <cell r="J2256">
            <v>8623398</v>
          </cell>
        </row>
        <row r="2257">
          <cell r="A2257">
            <v>241150</v>
          </cell>
          <cell r="B2257" t="str">
            <v>RN</v>
          </cell>
          <cell r="C2257" t="str">
            <v>SANTO ANTÔNIO</v>
          </cell>
          <cell r="D2257" t="str">
            <v>241150</v>
          </cell>
          <cell r="E2257">
            <v>19248</v>
          </cell>
          <cell r="F2257">
            <v>16109331</v>
          </cell>
          <cell r="G2257">
            <v>30527</v>
          </cell>
          <cell r="H2257">
            <v>15271173</v>
          </cell>
          <cell r="I2257">
            <v>8550</v>
          </cell>
          <cell r="J2257">
            <v>12435930</v>
          </cell>
        </row>
        <row r="2258">
          <cell r="A2258">
            <v>241160</v>
          </cell>
          <cell r="B2258" t="str">
            <v>RN</v>
          </cell>
          <cell r="C2258" t="str">
            <v>SÃO BENTO DO NORTE</v>
          </cell>
          <cell r="D2258" t="str">
            <v>241160</v>
          </cell>
          <cell r="F2258">
            <v>1112280</v>
          </cell>
          <cell r="H2258">
            <v>1076400</v>
          </cell>
          <cell r="J2258">
            <v>897000</v>
          </cell>
        </row>
        <row r="2259">
          <cell r="A2259">
            <v>241170</v>
          </cell>
          <cell r="B2259" t="str">
            <v>RN</v>
          </cell>
          <cell r="C2259" t="str">
            <v>SÃO BENTO DO TRAIRÍ</v>
          </cell>
          <cell r="D2259" t="str">
            <v>241170</v>
          </cell>
          <cell r="E2259">
            <v>7689</v>
          </cell>
          <cell r="F2259">
            <v>311673</v>
          </cell>
          <cell r="G2259">
            <v>6655</v>
          </cell>
          <cell r="H2259">
            <v>255116</v>
          </cell>
          <cell r="I2259">
            <v>1634</v>
          </cell>
          <cell r="J2259">
            <v>94930</v>
          </cell>
        </row>
        <row r="2260">
          <cell r="A2260">
            <v>241180</v>
          </cell>
          <cell r="B2260" t="str">
            <v>RN</v>
          </cell>
          <cell r="C2260" t="str">
            <v>SÃO FERNANDO</v>
          </cell>
          <cell r="D2260" t="str">
            <v>241180</v>
          </cell>
          <cell r="E2260">
            <v>363</v>
          </cell>
          <cell r="F2260">
            <v>25792520</v>
          </cell>
          <cell r="G2260">
            <v>201</v>
          </cell>
          <cell r="H2260">
            <v>22571440</v>
          </cell>
          <cell r="J2260">
            <v>21116153</v>
          </cell>
        </row>
        <row r="2261">
          <cell r="A2261">
            <v>241190</v>
          </cell>
          <cell r="B2261" t="str">
            <v>RN</v>
          </cell>
          <cell r="C2261" t="str">
            <v>SÃO FRANCISCO DO OESTE</v>
          </cell>
          <cell r="D2261" t="str">
            <v>241190</v>
          </cell>
          <cell r="E2261">
            <v>37714</v>
          </cell>
          <cell r="F2261">
            <v>2081468</v>
          </cell>
          <cell r="G2261">
            <v>29931</v>
          </cell>
          <cell r="H2261">
            <v>1926485</v>
          </cell>
          <cell r="I2261">
            <v>21022</v>
          </cell>
          <cell r="J2261">
            <v>1469037</v>
          </cell>
        </row>
        <row r="2262">
          <cell r="A2262">
            <v>241200</v>
          </cell>
          <cell r="B2262" t="str">
            <v>RN</v>
          </cell>
          <cell r="C2262" t="str">
            <v>SÃO GONÇALO DO AMARANTE</v>
          </cell>
          <cell r="D2262" t="str">
            <v>241200</v>
          </cell>
          <cell r="E2262">
            <v>295131</v>
          </cell>
          <cell r="F2262">
            <v>1348657091</v>
          </cell>
          <cell r="G2262">
            <v>328382</v>
          </cell>
          <cell r="H2262">
            <v>1282243348</v>
          </cell>
          <cell r="I2262">
            <v>228274</v>
          </cell>
          <cell r="J2262">
            <v>1054726250</v>
          </cell>
        </row>
        <row r="2263">
          <cell r="A2263">
            <v>241210</v>
          </cell>
          <cell r="B2263" t="str">
            <v>RN</v>
          </cell>
          <cell r="C2263" t="str">
            <v>SÃO JOÃO DO SABUGI</v>
          </cell>
          <cell r="D2263" t="str">
            <v>241210</v>
          </cell>
          <cell r="E2263">
            <v>4655</v>
          </cell>
          <cell r="F2263">
            <v>515640</v>
          </cell>
          <cell r="G2263">
            <v>5025</v>
          </cell>
          <cell r="H2263">
            <v>599186</v>
          </cell>
          <cell r="I2263">
            <v>4396</v>
          </cell>
          <cell r="J2263">
            <v>480042</v>
          </cell>
        </row>
        <row r="2264">
          <cell r="A2264">
            <v>241220</v>
          </cell>
          <cell r="B2264" t="str">
            <v>RN</v>
          </cell>
          <cell r="C2264" t="str">
            <v>SÃO JOSÉ DE MIPIBU</v>
          </cell>
          <cell r="D2264" t="str">
            <v>241220</v>
          </cell>
          <cell r="E2264">
            <v>84593</v>
          </cell>
          <cell r="F2264">
            <v>20725580</v>
          </cell>
          <cell r="G2264">
            <v>76625</v>
          </cell>
          <cell r="H2264">
            <v>21398740</v>
          </cell>
          <cell r="I2264">
            <v>66340</v>
          </cell>
          <cell r="J2264">
            <v>18623172</v>
          </cell>
        </row>
        <row r="2265">
          <cell r="A2265">
            <v>241230</v>
          </cell>
          <cell r="B2265" t="str">
            <v>RN</v>
          </cell>
          <cell r="C2265" t="str">
            <v>SÃO JOSÉ DO CAMPESTRE</v>
          </cell>
          <cell r="D2265" t="str">
            <v>241230</v>
          </cell>
          <cell r="F2265">
            <v>2751405</v>
          </cell>
          <cell r="H2265">
            <v>2662650</v>
          </cell>
          <cell r="J2265">
            <v>2218875</v>
          </cell>
        </row>
        <row r="2266">
          <cell r="A2266">
            <v>241240</v>
          </cell>
          <cell r="B2266" t="str">
            <v>RN</v>
          </cell>
          <cell r="C2266" t="str">
            <v>SÃO JOSÉ DO SERIDÓ</v>
          </cell>
          <cell r="D2266" t="str">
            <v>241240</v>
          </cell>
          <cell r="E2266">
            <v>24172</v>
          </cell>
          <cell r="F2266">
            <v>3220243</v>
          </cell>
          <cell r="G2266">
            <v>21395</v>
          </cell>
          <cell r="H2266">
            <v>2625210</v>
          </cell>
          <cell r="I2266">
            <v>14000</v>
          </cell>
          <cell r="J2266">
            <v>2326638</v>
          </cell>
        </row>
        <row r="2267">
          <cell r="A2267">
            <v>241250</v>
          </cell>
          <cell r="B2267" t="str">
            <v>RN</v>
          </cell>
          <cell r="C2267" t="str">
            <v>SÃO MIGUEL</v>
          </cell>
          <cell r="D2267" t="str">
            <v>241250</v>
          </cell>
          <cell r="E2267">
            <v>4641</v>
          </cell>
          <cell r="F2267">
            <v>22989219</v>
          </cell>
          <cell r="G2267">
            <v>3333</v>
          </cell>
          <cell r="H2267">
            <v>22132976</v>
          </cell>
          <cell r="I2267">
            <v>1372</v>
          </cell>
          <cell r="J2267">
            <v>18387187</v>
          </cell>
        </row>
        <row r="2268">
          <cell r="A2268">
            <v>241255</v>
          </cell>
          <cell r="B2268" t="str">
            <v>RN</v>
          </cell>
          <cell r="C2268" t="str">
            <v>SÃO MIGUEL DO GOSTOSO</v>
          </cell>
          <cell r="D2268" t="str">
            <v>241255</v>
          </cell>
          <cell r="E2268">
            <v>2755</v>
          </cell>
          <cell r="F2268">
            <v>22360512</v>
          </cell>
          <cell r="H2268">
            <v>21631620</v>
          </cell>
          <cell r="J2268">
            <v>18026350</v>
          </cell>
        </row>
        <row r="2269">
          <cell r="A2269">
            <v>241260</v>
          </cell>
          <cell r="B2269" t="str">
            <v>RN</v>
          </cell>
          <cell r="C2269" t="str">
            <v>SÃO PAULO DO POTENGI</v>
          </cell>
          <cell r="D2269" t="str">
            <v>241260</v>
          </cell>
          <cell r="E2269">
            <v>102497</v>
          </cell>
          <cell r="F2269">
            <v>13771381</v>
          </cell>
          <cell r="G2269">
            <v>82088</v>
          </cell>
          <cell r="H2269">
            <v>17617004</v>
          </cell>
          <cell r="I2269">
            <v>62962</v>
          </cell>
          <cell r="J2269">
            <v>12942414</v>
          </cell>
        </row>
        <row r="2270">
          <cell r="A2270">
            <v>241270</v>
          </cell>
          <cell r="B2270" t="str">
            <v>RN</v>
          </cell>
          <cell r="C2270" t="str">
            <v>SÃO PEDRO</v>
          </cell>
          <cell r="D2270" t="str">
            <v>241270</v>
          </cell>
          <cell r="E2270">
            <v>2736</v>
          </cell>
          <cell r="F2270">
            <v>316044</v>
          </cell>
          <cell r="G2270">
            <v>2453</v>
          </cell>
          <cell r="H2270">
            <v>456813</v>
          </cell>
          <cell r="I2270">
            <v>101</v>
          </cell>
          <cell r="J2270">
            <v>277223</v>
          </cell>
        </row>
        <row r="2271">
          <cell r="A2271">
            <v>241280</v>
          </cell>
          <cell r="B2271" t="str">
            <v>RN</v>
          </cell>
          <cell r="C2271" t="str">
            <v>SÃO RAFAEL</v>
          </cell>
          <cell r="D2271" t="str">
            <v>241280</v>
          </cell>
          <cell r="F2271">
            <v>6441304</v>
          </cell>
          <cell r="H2271">
            <v>6233520</v>
          </cell>
          <cell r="J2271">
            <v>5194600</v>
          </cell>
        </row>
        <row r="2272">
          <cell r="A2272">
            <v>241290</v>
          </cell>
          <cell r="B2272" t="str">
            <v>RN</v>
          </cell>
          <cell r="C2272" t="str">
            <v>SÃO TOMÉ</v>
          </cell>
          <cell r="D2272" t="str">
            <v>241290</v>
          </cell>
          <cell r="E2272">
            <v>2358</v>
          </cell>
          <cell r="F2272">
            <v>7172426</v>
          </cell>
          <cell r="G2272">
            <v>4017</v>
          </cell>
          <cell r="H2272">
            <v>6918534</v>
          </cell>
          <cell r="I2272">
            <v>26026</v>
          </cell>
          <cell r="J2272">
            <v>5753002</v>
          </cell>
        </row>
        <row r="2273">
          <cell r="A2273">
            <v>241300</v>
          </cell>
          <cell r="B2273" t="str">
            <v>RN</v>
          </cell>
          <cell r="C2273" t="str">
            <v>SÃO VICENTE</v>
          </cell>
          <cell r="D2273" t="str">
            <v>241300</v>
          </cell>
          <cell r="E2273">
            <v>815</v>
          </cell>
          <cell r="F2273">
            <v>6070059</v>
          </cell>
          <cell r="G2273">
            <v>242</v>
          </cell>
          <cell r="H2273">
            <v>5855225</v>
          </cell>
          <cell r="I2273">
            <v>70</v>
          </cell>
          <cell r="J2273">
            <v>4877045</v>
          </cell>
        </row>
        <row r="2274">
          <cell r="A2274">
            <v>241310</v>
          </cell>
          <cell r="B2274" t="str">
            <v>RN</v>
          </cell>
          <cell r="C2274" t="str">
            <v>SENADOR ELÓI DE SOUZA</v>
          </cell>
          <cell r="D2274" t="str">
            <v>241310</v>
          </cell>
          <cell r="F2274">
            <v>7190295</v>
          </cell>
          <cell r="H2274">
            <v>6958350</v>
          </cell>
          <cell r="J2274">
            <v>5798625</v>
          </cell>
        </row>
        <row r="2275">
          <cell r="A2275">
            <v>241320</v>
          </cell>
          <cell r="B2275" t="str">
            <v>RN</v>
          </cell>
          <cell r="C2275" t="str">
            <v>SENADOR GEORGINO AVELINO</v>
          </cell>
          <cell r="D2275" t="str">
            <v>241320</v>
          </cell>
          <cell r="E2275">
            <v>6265</v>
          </cell>
          <cell r="F2275">
            <v>4186683</v>
          </cell>
          <cell r="G2275">
            <v>6307</v>
          </cell>
          <cell r="H2275">
            <v>3889143</v>
          </cell>
          <cell r="I2275">
            <v>8868</v>
          </cell>
          <cell r="J2275">
            <v>2768555</v>
          </cell>
        </row>
        <row r="2276">
          <cell r="A2276">
            <v>241030</v>
          </cell>
          <cell r="B2276" t="str">
            <v>RN</v>
          </cell>
          <cell r="C2276" t="str">
            <v>SERRA CAIADA</v>
          </cell>
          <cell r="D2276" t="str">
            <v>241030</v>
          </cell>
          <cell r="E2276">
            <v>8603</v>
          </cell>
          <cell r="F2276">
            <v>19848060</v>
          </cell>
          <cell r="G2276">
            <v>14538</v>
          </cell>
          <cell r="H2276">
            <v>20015605</v>
          </cell>
          <cell r="I2276">
            <v>13198</v>
          </cell>
          <cell r="J2276">
            <v>17435541</v>
          </cell>
        </row>
        <row r="2277">
          <cell r="A2277">
            <v>241330</v>
          </cell>
          <cell r="B2277" t="str">
            <v>RN</v>
          </cell>
          <cell r="C2277" t="str">
            <v>SERRA DE SÃO BENTO</v>
          </cell>
          <cell r="D2277" t="str">
            <v>241330</v>
          </cell>
          <cell r="E2277">
            <v>14696</v>
          </cell>
          <cell r="F2277">
            <v>2442523</v>
          </cell>
          <cell r="G2277">
            <v>11075</v>
          </cell>
          <cell r="H2277">
            <v>2153172</v>
          </cell>
          <cell r="I2277">
            <v>13849</v>
          </cell>
          <cell r="J2277">
            <v>2088713</v>
          </cell>
        </row>
        <row r="2278">
          <cell r="A2278">
            <v>241335</v>
          </cell>
          <cell r="B2278" t="str">
            <v>RN</v>
          </cell>
          <cell r="C2278" t="str">
            <v>SERRA DO MEL</v>
          </cell>
          <cell r="D2278" t="str">
            <v>241335</v>
          </cell>
          <cell r="F2278">
            <v>12893117</v>
          </cell>
          <cell r="H2278">
            <v>12477210</v>
          </cell>
          <cell r="J2278">
            <v>10397675</v>
          </cell>
        </row>
        <row r="2279">
          <cell r="A2279">
            <v>241340</v>
          </cell>
          <cell r="B2279" t="str">
            <v>RN</v>
          </cell>
          <cell r="C2279" t="str">
            <v>SERRA NEGRA DO NORTE</v>
          </cell>
          <cell r="D2279" t="str">
            <v>241340</v>
          </cell>
          <cell r="E2279">
            <v>97722</v>
          </cell>
          <cell r="F2279">
            <v>25458126</v>
          </cell>
          <cell r="G2279">
            <v>90068</v>
          </cell>
          <cell r="H2279">
            <v>22530446</v>
          </cell>
          <cell r="I2279">
            <v>85265</v>
          </cell>
          <cell r="J2279">
            <v>19035745</v>
          </cell>
        </row>
        <row r="2280">
          <cell r="A2280">
            <v>241350</v>
          </cell>
          <cell r="B2280" t="str">
            <v>RN</v>
          </cell>
          <cell r="C2280" t="str">
            <v>SERRINHA</v>
          </cell>
          <cell r="D2280" t="str">
            <v>241350</v>
          </cell>
          <cell r="E2280">
            <v>39542</v>
          </cell>
          <cell r="F2280">
            <v>15224208</v>
          </cell>
          <cell r="G2280">
            <v>56082</v>
          </cell>
          <cell r="H2280">
            <v>15860420</v>
          </cell>
          <cell r="I2280">
            <v>39054</v>
          </cell>
          <cell r="J2280">
            <v>13233628</v>
          </cell>
        </row>
        <row r="2281">
          <cell r="A2281">
            <v>241355</v>
          </cell>
          <cell r="B2281" t="str">
            <v>RN</v>
          </cell>
          <cell r="C2281" t="str">
            <v>SERRINHA DOS PINTOS</v>
          </cell>
          <cell r="D2281" t="str">
            <v>241355</v>
          </cell>
          <cell r="E2281">
            <v>974</v>
          </cell>
          <cell r="F2281">
            <v>1756413</v>
          </cell>
          <cell r="G2281">
            <v>13374</v>
          </cell>
          <cell r="H2281">
            <v>2162427</v>
          </cell>
          <cell r="I2281">
            <v>9025</v>
          </cell>
          <cell r="J2281">
            <v>1413068</v>
          </cell>
        </row>
        <row r="2282">
          <cell r="A2282">
            <v>241360</v>
          </cell>
          <cell r="B2282" t="str">
            <v>RN</v>
          </cell>
          <cell r="C2282" t="str">
            <v>SEVERIANO MELO</v>
          </cell>
          <cell r="D2282" t="str">
            <v>241360</v>
          </cell>
          <cell r="E2282">
            <v>4553</v>
          </cell>
          <cell r="F2282">
            <v>24832045</v>
          </cell>
          <cell r="G2282">
            <v>2658</v>
          </cell>
          <cell r="H2282">
            <v>23897651</v>
          </cell>
          <cell r="I2282">
            <v>9299</v>
          </cell>
          <cell r="J2282">
            <v>19796670</v>
          </cell>
        </row>
        <row r="2283">
          <cell r="A2283">
            <v>241370</v>
          </cell>
          <cell r="B2283" t="str">
            <v>RN</v>
          </cell>
          <cell r="C2283" t="str">
            <v>SÍTIO NOVO</v>
          </cell>
          <cell r="D2283" t="str">
            <v>241370</v>
          </cell>
          <cell r="E2283">
            <v>30</v>
          </cell>
          <cell r="F2283">
            <v>3670127</v>
          </cell>
          <cell r="H2283">
            <v>3551010</v>
          </cell>
          <cell r="I2283">
            <v>10</v>
          </cell>
          <cell r="J2283">
            <v>3050279</v>
          </cell>
        </row>
        <row r="2284">
          <cell r="A2284">
            <v>241380</v>
          </cell>
          <cell r="B2284" t="str">
            <v>RN</v>
          </cell>
          <cell r="C2284" t="str">
            <v>TABOLEIRO GRANDE</v>
          </cell>
          <cell r="D2284" t="str">
            <v>241380</v>
          </cell>
          <cell r="E2284">
            <v>31090</v>
          </cell>
          <cell r="F2284">
            <v>6194284</v>
          </cell>
          <cell r="G2284">
            <v>18602</v>
          </cell>
          <cell r="H2284">
            <v>5065630</v>
          </cell>
          <cell r="I2284">
            <v>12392</v>
          </cell>
          <cell r="J2284">
            <v>3725866</v>
          </cell>
        </row>
        <row r="2285">
          <cell r="A2285">
            <v>241390</v>
          </cell>
          <cell r="B2285" t="str">
            <v>RN</v>
          </cell>
          <cell r="C2285" t="str">
            <v>TAIPU</v>
          </cell>
          <cell r="D2285" t="str">
            <v>241390</v>
          </cell>
          <cell r="E2285">
            <v>52056</v>
          </cell>
          <cell r="F2285">
            <v>12196574</v>
          </cell>
          <cell r="G2285">
            <v>39575</v>
          </cell>
          <cell r="H2285">
            <v>11371965</v>
          </cell>
          <cell r="I2285">
            <v>32386</v>
          </cell>
          <cell r="J2285">
            <v>9485250</v>
          </cell>
        </row>
        <row r="2286">
          <cell r="A2286">
            <v>241400</v>
          </cell>
          <cell r="B2286" t="str">
            <v>RN</v>
          </cell>
          <cell r="C2286" t="str">
            <v>TANGARÁ</v>
          </cell>
          <cell r="D2286" t="str">
            <v>241400</v>
          </cell>
          <cell r="E2286">
            <v>7248</v>
          </cell>
          <cell r="F2286">
            <v>3068345</v>
          </cell>
          <cell r="G2286">
            <v>11397</v>
          </cell>
          <cell r="H2286">
            <v>2701817</v>
          </cell>
          <cell r="I2286">
            <v>1388</v>
          </cell>
          <cell r="J2286">
            <v>2390571</v>
          </cell>
        </row>
        <row r="2287">
          <cell r="A2287">
            <v>241410</v>
          </cell>
          <cell r="B2287" t="str">
            <v>RN</v>
          </cell>
          <cell r="C2287" t="str">
            <v>TENENTE ANANIAS</v>
          </cell>
          <cell r="D2287" t="str">
            <v>241410</v>
          </cell>
          <cell r="E2287">
            <v>38142</v>
          </cell>
          <cell r="F2287">
            <v>5268014</v>
          </cell>
          <cell r="G2287">
            <v>34748</v>
          </cell>
          <cell r="H2287">
            <v>4038633</v>
          </cell>
          <cell r="I2287">
            <v>20139</v>
          </cell>
          <cell r="J2287">
            <v>2661619</v>
          </cell>
        </row>
        <row r="2288">
          <cell r="A2288">
            <v>241415</v>
          </cell>
          <cell r="B2288" t="str">
            <v>RN</v>
          </cell>
          <cell r="C2288" t="str">
            <v>TENENTE LAURENTINO CRUZ</v>
          </cell>
          <cell r="D2288" t="str">
            <v>241415</v>
          </cell>
          <cell r="F2288">
            <v>308047</v>
          </cell>
          <cell r="H2288">
            <v>298110</v>
          </cell>
          <cell r="J2288">
            <v>248425</v>
          </cell>
        </row>
        <row r="2289">
          <cell r="A2289">
            <v>241105</v>
          </cell>
          <cell r="B2289" t="str">
            <v>RN</v>
          </cell>
          <cell r="C2289" t="str">
            <v>TIBAU</v>
          </cell>
          <cell r="D2289" t="str">
            <v>241105</v>
          </cell>
          <cell r="E2289">
            <v>65608</v>
          </cell>
          <cell r="F2289">
            <v>24436737</v>
          </cell>
          <cell r="G2289">
            <v>57377</v>
          </cell>
          <cell r="H2289">
            <v>23149673</v>
          </cell>
          <cell r="I2289">
            <v>33790</v>
          </cell>
          <cell r="J2289">
            <v>18186026</v>
          </cell>
        </row>
        <row r="2290">
          <cell r="A2290">
            <v>241420</v>
          </cell>
          <cell r="B2290" t="str">
            <v>RN</v>
          </cell>
          <cell r="C2290" t="str">
            <v>TIBAU DO SUL</v>
          </cell>
          <cell r="D2290" t="str">
            <v>241420</v>
          </cell>
          <cell r="E2290">
            <v>29413</v>
          </cell>
          <cell r="F2290">
            <v>5101647</v>
          </cell>
          <cell r="G2290">
            <v>32374</v>
          </cell>
          <cell r="H2290">
            <v>4791856</v>
          </cell>
          <cell r="I2290">
            <v>26747</v>
          </cell>
          <cell r="J2290">
            <v>3683120</v>
          </cell>
        </row>
        <row r="2291">
          <cell r="A2291">
            <v>241430</v>
          </cell>
          <cell r="B2291" t="str">
            <v>RN</v>
          </cell>
          <cell r="C2291" t="str">
            <v>TIMBAÚBA DOS BATISTAS</v>
          </cell>
          <cell r="D2291" t="str">
            <v>241430</v>
          </cell>
          <cell r="E2291">
            <v>43672</v>
          </cell>
          <cell r="F2291">
            <v>39836399</v>
          </cell>
          <cell r="G2291">
            <v>42627</v>
          </cell>
          <cell r="H2291">
            <v>37653903</v>
          </cell>
          <cell r="I2291">
            <v>42317</v>
          </cell>
          <cell r="J2291">
            <v>30706511</v>
          </cell>
        </row>
        <row r="2292">
          <cell r="A2292">
            <v>241440</v>
          </cell>
          <cell r="B2292" t="str">
            <v>RN</v>
          </cell>
          <cell r="C2292" t="str">
            <v>TOUROS</v>
          </cell>
          <cell r="D2292" t="str">
            <v>241440</v>
          </cell>
          <cell r="E2292">
            <v>5686</v>
          </cell>
          <cell r="F2292">
            <v>23768437</v>
          </cell>
          <cell r="G2292">
            <v>2719</v>
          </cell>
          <cell r="H2292">
            <v>22624226</v>
          </cell>
          <cell r="I2292">
            <v>7144</v>
          </cell>
          <cell r="J2292">
            <v>19323459</v>
          </cell>
        </row>
        <row r="2293">
          <cell r="A2293">
            <v>241445</v>
          </cell>
          <cell r="B2293" t="str">
            <v>RN</v>
          </cell>
          <cell r="C2293" t="str">
            <v>TRIUNFO POTIGUAR</v>
          </cell>
          <cell r="D2293" t="str">
            <v>241445</v>
          </cell>
          <cell r="E2293">
            <v>1053</v>
          </cell>
          <cell r="F2293">
            <v>8952405</v>
          </cell>
          <cell r="G2293">
            <v>681</v>
          </cell>
          <cell r="H2293">
            <v>8770288</v>
          </cell>
          <cell r="I2293">
            <v>1110</v>
          </cell>
          <cell r="J2293">
            <v>7306485</v>
          </cell>
        </row>
        <row r="2294">
          <cell r="A2294">
            <v>241450</v>
          </cell>
          <cell r="B2294" t="str">
            <v>RN</v>
          </cell>
          <cell r="C2294" t="str">
            <v>UMARIZAL</v>
          </cell>
          <cell r="D2294" t="str">
            <v>241450</v>
          </cell>
          <cell r="E2294">
            <v>25763</v>
          </cell>
          <cell r="F2294">
            <v>10926673</v>
          </cell>
          <cell r="G2294">
            <v>25483</v>
          </cell>
          <cell r="H2294">
            <v>10040861</v>
          </cell>
          <cell r="I2294">
            <v>24292</v>
          </cell>
          <cell r="J2294">
            <v>8096295</v>
          </cell>
        </row>
        <row r="2295">
          <cell r="A2295">
            <v>241470</v>
          </cell>
          <cell r="B2295" t="str">
            <v>RN</v>
          </cell>
          <cell r="C2295" t="str">
            <v>VÁRZEA</v>
          </cell>
          <cell r="D2295" t="str">
            <v>241470</v>
          </cell>
          <cell r="F2295">
            <v>881075924</v>
          </cell>
          <cell r="G2295">
            <v>137</v>
          </cell>
          <cell r="H2295">
            <v>852997345</v>
          </cell>
          <cell r="I2295">
            <v>577</v>
          </cell>
          <cell r="J2295">
            <v>710862344</v>
          </cell>
        </row>
        <row r="2296">
          <cell r="A2296">
            <v>241475</v>
          </cell>
          <cell r="B2296" t="str">
            <v>RN</v>
          </cell>
          <cell r="C2296" t="str">
            <v>VENHA-VER</v>
          </cell>
          <cell r="D2296" t="str">
            <v>241475</v>
          </cell>
          <cell r="E2296">
            <v>1</v>
          </cell>
          <cell r="F2296">
            <v>8538</v>
          </cell>
          <cell r="G2296">
            <v>61</v>
          </cell>
          <cell r="H2296">
            <v>6099</v>
          </cell>
          <cell r="J2296">
            <v>4875</v>
          </cell>
        </row>
        <row r="2297">
          <cell r="A2297">
            <v>241480</v>
          </cell>
          <cell r="B2297" t="str">
            <v>RN</v>
          </cell>
          <cell r="C2297" t="str">
            <v>VERA CRUZ</v>
          </cell>
          <cell r="D2297" t="str">
            <v>241480</v>
          </cell>
          <cell r="E2297">
            <v>52442</v>
          </cell>
          <cell r="F2297">
            <v>19737437</v>
          </cell>
          <cell r="G2297">
            <v>52145</v>
          </cell>
          <cell r="H2297">
            <v>17435063</v>
          </cell>
          <cell r="I2297">
            <v>43785</v>
          </cell>
          <cell r="J2297">
            <v>13941204</v>
          </cell>
        </row>
        <row r="2298">
          <cell r="A2298">
            <v>241490</v>
          </cell>
          <cell r="B2298" t="str">
            <v>RN</v>
          </cell>
          <cell r="C2298" t="str">
            <v>VIÇOSA</v>
          </cell>
          <cell r="D2298" t="str">
            <v>241490</v>
          </cell>
          <cell r="F2298">
            <v>1313532</v>
          </cell>
          <cell r="H2298">
            <v>1271160</v>
          </cell>
          <cell r="J2298">
            <v>1059300</v>
          </cell>
        </row>
        <row r="2299">
          <cell r="A2299">
            <v>241500</v>
          </cell>
          <cell r="B2299" t="str">
            <v>RN</v>
          </cell>
          <cell r="C2299" t="str">
            <v>VILA FLOR</v>
          </cell>
          <cell r="D2299" t="str">
            <v>241500</v>
          </cell>
          <cell r="E2299">
            <v>20462</v>
          </cell>
          <cell r="F2299">
            <v>2797884</v>
          </cell>
          <cell r="G2299">
            <v>16051</v>
          </cell>
          <cell r="H2299">
            <v>2431928</v>
          </cell>
          <cell r="I2299">
            <v>12328</v>
          </cell>
          <cell r="J2299">
            <v>1692474</v>
          </cell>
        </row>
        <row r="2300">
          <cell r="A2300">
            <v>430003</v>
          </cell>
          <cell r="B2300" t="str">
            <v>RS</v>
          </cell>
          <cell r="C2300" t="str">
            <v>ACEGUÁ</v>
          </cell>
          <cell r="D2300" t="str">
            <v>430003</v>
          </cell>
          <cell r="E2300">
            <v>1355</v>
          </cell>
          <cell r="F2300">
            <v>25148543</v>
          </cell>
          <cell r="G2300">
            <v>2857</v>
          </cell>
          <cell r="H2300">
            <v>24435243</v>
          </cell>
          <cell r="I2300">
            <v>1441</v>
          </cell>
          <cell r="J2300">
            <v>17406501</v>
          </cell>
        </row>
        <row r="2301">
          <cell r="A2301">
            <v>430010</v>
          </cell>
          <cell r="B2301" t="str">
            <v>RS</v>
          </cell>
          <cell r="C2301" t="str">
            <v>AGUDO</v>
          </cell>
          <cell r="D2301" t="str">
            <v>430010</v>
          </cell>
          <cell r="F2301">
            <v>15389051</v>
          </cell>
          <cell r="H2301">
            <v>14892630</v>
          </cell>
          <cell r="J2301">
            <v>12410525</v>
          </cell>
        </row>
        <row r="2302">
          <cell r="A2302">
            <v>430020</v>
          </cell>
          <cell r="B2302" t="str">
            <v>RS</v>
          </cell>
          <cell r="C2302" t="str">
            <v>AJURICABA</v>
          </cell>
          <cell r="D2302" t="str">
            <v>430020</v>
          </cell>
          <cell r="E2302">
            <v>224284</v>
          </cell>
          <cell r="F2302">
            <v>21313766</v>
          </cell>
          <cell r="G2302">
            <v>219405</v>
          </cell>
          <cell r="H2302">
            <v>25257436</v>
          </cell>
          <cell r="I2302">
            <v>197075</v>
          </cell>
          <cell r="J2302">
            <v>19331419</v>
          </cell>
        </row>
        <row r="2303">
          <cell r="A2303">
            <v>430063</v>
          </cell>
          <cell r="B2303" t="str">
            <v>RS</v>
          </cell>
          <cell r="C2303" t="str">
            <v>AMARAL FERRADOR</v>
          </cell>
          <cell r="D2303" t="str">
            <v>430063</v>
          </cell>
          <cell r="F2303">
            <v>5820622</v>
          </cell>
          <cell r="H2303">
            <v>5632860</v>
          </cell>
          <cell r="J2303">
            <v>4694050</v>
          </cell>
        </row>
        <row r="2304">
          <cell r="A2304">
            <v>430120</v>
          </cell>
          <cell r="B2304" t="str">
            <v>RS</v>
          </cell>
          <cell r="C2304" t="str">
            <v>ARROIO DO TIGRE</v>
          </cell>
          <cell r="D2304" t="str">
            <v>430120</v>
          </cell>
          <cell r="F2304">
            <v>12916925</v>
          </cell>
          <cell r="H2304">
            <v>12500250</v>
          </cell>
          <cell r="J2304">
            <v>10416875</v>
          </cell>
        </row>
        <row r="2305">
          <cell r="A2305">
            <v>430192</v>
          </cell>
          <cell r="B2305" t="str">
            <v>RS</v>
          </cell>
          <cell r="C2305" t="str">
            <v>BARRA DO RIO AZUL</v>
          </cell>
          <cell r="D2305" t="str">
            <v>430192</v>
          </cell>
          <cell r="F2305">
            <v>12584481</v>
          </cell>
          <cell r="H2305">
            <v>12178530</v>
          </cell>
          <cell r="J2305">
            <v>10148775</v>
          </cell>
        </row>
        <row r="2306">
          <cell r="A2306">
            <v>430205</v>
          </cell>
          <cell r="B2306" t="str">
            <v>RS</v>
          </cell>
          <cell r="C2306" t="str">
            <v>BENJAMIN CONSTANT DO SUL</v>
          </cell>
          <cell r="D2306" t="str">
            <v>430205</v>
          </cell>
          <cell r="F2306">
            <v>2436476</v>
          </cell>
          <cell r="H2306">
            <v>2357880</v>
          </cell>
          <cell r="J2306">
            <v>1964900</v>
          </cell>
        </row>
        <row r="2307">
          <cell r="A2307">
            <v>430210</v>
          </cell>
          <cell r="B2307" t="str">
            <v>RS</v>
          </cell>
          <cell r="C2307" t="str">
            <v>BENTO GONÇALVES</v>
          </cell>
          <cell r="D2307" t="str">
            <v>430210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430230</v>
          </cell>
          <cell r="B2308" t="str">
            <v>RS</v>
          </cell>
          <cell r="C2308" t="str">
            <v>BOM JESUS</v>
          </cell>
          <cell r="D2308" t="str">
            <v>430230</v>
          </cell>
          <cell r="E2308">
            <v>154423</v>
          </cell>
          <cell r="F2308">
            <v>17989250</v>
          </cell>
          <cell r="G2308">
            <v>151156</v>
          </cell>
          <cell r="H2308">
            <v>18494857</v>
          </cell>
          <cell r="I2308">
            <v>126450</v>
          </cell>
          <cell r="J2308">
            <v>13834669</v>
          </cell>
        </row>
        <row r="2309">
          <cell r="A2309">
            <v>430270</v>
          </cell>
          <cell r="B2309" t="str">
            <v>RS</v>
          </cell>
          <cell r="C2309" t="str">
            <v>BUTIÁ</v>
          </cell>
          <cell r="D2309" t="str">
            <v>430270</v>
          </cell>
          <cell r="E2309">
            <v>168032</v>
          </cell>
          <cell r="F2309">
            <v>33121703</v>
          </cell>
          <cell r="G2309">
            <v>115102</v>
          </cell>
          <cell r="H2309">
            <v>35148416</v>
          </cell>
          <cell r="I2309">
            <v>73811</v>
          </cell>
          <cell r="J2309">
            <v>27238810</v>
          </cell>
        </row>
        <row r="2310">
          <cell r="A2310">
            <v>430310</v>
          </cell>
          <cell r="B2310" t="str">
            <v>RS</v>
          </cell>
          <cell r="C2310" t="str">
            <v>CACHOEIRINHA</v>
          </cell>
          <cell r="D2310" t="str">
            <v>430310</v>
          </cell>
          <cell r="F2310">
            <v>72865469</v>
          </cell>
          <cell r="H2310">
            <v>70514970</v>
          </cell>
          <cell r="J2310">
            <v>58762475</v>
          </cell>
        </row>
        <row r="2311">
          <cell r="A2311">
            <v>430360</v>
          </cell>
          <cell r="B2311" t="str">
            <v>RS</v>
          </cell>
          <cell r="C2311" t="str">
            <v>CAMBARÁ DO SUL</v>
          </cell>
          <cell r="D2311" t="str">
            <v>430360</v>
          </cell>
          <cell r="F2311">
            <v>1384553</v>
          </cell>
          <cell r="H2311">
            <v>1339890</v>
          </cell>
          <cell r="J2311">
            <v>1116575</v>
          </cell>
        </row>
        <row r="2312">
          <cell r="A2312">
            <v>430367</v>
          </cell>
          <cell r="B2312" t="str">
            <v>RS</v>
          </cell>
          <cell r="C2312" t="str">
            <v>CAMPESTRE DA SERRA</v>
          </cell>
          <cell r="D2312" t="str">
            <v>430367</v>
          </cell>
          <cell r="F2312">
            <v>4249976</v>
          </cell>
          <cell r="H2312">
            <v>4112880</v>
          </cell>
          <cell r="J2312">
            <v>3427400</v>
          </cell>
        </row>
        <row r="2313">
          <cell r="A2313">
            <v>430400</v>
          </cell>
          <cell r="B2313" t="str">
            <v>RS</v>
          </cell>
          <cell r="C2313" t="str">
            <v>CAMPO NOVO</v>
          </cell>
          <cell r="D2313" t="str">
            <v>430400</v>
          </cell>
          <cell r="E2313">
            <v>87898</v>
          </cell>
          <cell r="F2313">
            <v>12581669</v>
          </cell>
          <cell r="G2313">
            <v>93666</v>
          </cell>
          <cell r="H2313">
            <v>15735898</v>
          </cell>
          <cell r="I2313">
            <v>79371</v>
          </cell>
          <cell r="J2313">
            <v>13120695</v>
          </cell>
        </row>
        <row r="2314">
          <cell r="A2314">
            <v>430435</v>
          </cell>
          <cell r="B2314" t="str">
            <v>RS</v>
          </cell>
          <cell r="C2314" t="str">
            <v>CANDIOTA</v>
          </cell>
          <cell r="D2314" t="str">
            <v>430435</v>
          </cell>
          <cell r="F2314">
            <v>33940536</v>
          </cell>
          <cell r="H2314">
            <v>32845680</v>
          </cell>
          <cell r="J2314">
            <v>27371400</v>
          </cell>
        </row>
        <row r="2315">
          <cell r="A2315">
            <v>430450</v>
          </cell>
          <cell r="B2315" t="str">
            <v>RS</v>
          </cell>
          <cell r="C2315" t="str">
            <v>CANGUÇU</v>
          </cell>
          <cell r="D2315" t="str">
            <v>430450</v>
          </cell>
          <cell r="F2315">
            <v>73440333</v>
          </cell>
          <cell r="H2315">
            <v>71071290</v>
          </cell>
          <cell r="J2315">
            <v>59226075</v>
          </cell>
        </row>
        <row r="2316">
          <cell r="A2316">
            <v>430461</v>
          </cell>
          <cell r="B2316" t="str">
            <v>RS</v>
          </cell>
          <cell r="C2316" t="str">
            <v>CANUDOS DO VALE</v>
          </cell>
          <cell r="D2316" t="str">
            <v>430461</v>
          </cell>
          <cell r="E2316">
            <v>91723</v>
          </cell>
          <cell r="F2316">
            <v>9385100</v>
          </cell>
          <cell r="G2316">
            <v>84913</v>
          </cell>
          <cell r="H2316">
            <v>9144978</v>
          </cell>
          <cell r="I2316">
            <v>103659</v>
          </cell>
          <cell r="J2316">
            <v>7066299</v>
          </cell>
        </row>
        <row r="2317">
          <cell r="A2317">
            <v>430471</v>
          </cell>
          <cell r="B2317" t="str">
            <v>RS</v>
          </cell>
          <cell r="C2317" t="str">
            <v>CARAÁ</v>
          </cell>
          <cell r="D2317" t="str">
            <v>430471</v>
          </cell>
          <cell r="E2317">
            <v>93142</v>
          </cell>
          <cell r="F2317">
            <v>10334035</v>
          </cell>
          <cell r="G2317">
            <v>94698</v>
          </cell>
          <cell r="H2317">
            <v>9575702</v>
          </cell>
          <cell r="I2317">
            <v>81959</v>
          </cell>
          <cell r="J2317">
            <v>7882774</v>
          </cell>
        </row>
        <row r="2318">
          <cell r="A2318">
            <v>430500</v>
          </cell>
          <cell r="B2318" t="str">
            <v>RS</v>
          </cell>
          <cell r="C2318" t="str">
            <v>CATUÍPE</v>
          </cell>
          <cell r="D2318" t="str">
            <v>430500</v>
          </cell>
          <cell r="E2318">
            <v>199377</v>
          </cell>
          <cell r="F2318">
            <v>29716687</v>
          </cell>
          <cell r="G2318">
            <v>206341</v>
          </cell>
          <cell r="H2318">
            <v>31681213</v>
          </cell>
          <cell r="I2318">
            <v>180195</v>
          </cell>
          <cell r="J2318">
            <v>24355468</v>
          </cell>
        </row>
        <row r="2319">
          <cell r="A2319">
            <v>430510</v>
          </cell>
          <cell r="B2319" t="str">
            <v>RS</v>
          </cell>
          <cell r="C2319" t="str">
            <v>CAXIAS DO SUL</v>
          </cell>
          <cell r="D2319" t="str">
            <v>430510</v>
          </cell>
          <cell r="F2319">
            <v>210</v>
          </cell>
          <cell r="H2319">
            <v>0</v>
          </cell>
          <cell r="J2319">
            <v>0</v>
          </cell>
        </row>
        <row r="2320">
          <cell r="A2320">
            <v>430517</v>
          </cell>
          <cell r="B2320" t="str">
            <v>RS</v>
          </cell>
          <cell r="C2320" t="str">
            <v>CERRO GRANDE DO SUL</v>
          </cell>
          <cell r="D2320" t="str">
            <v>430517</v>
          </cell>
          <cell r="F2320">
            <v>3512641</v>
          </cell>
          <cell r="H2320">
            <v>3399330</v>
          </cell>
          <cell r="J2320">
            <v>2832775</v>
          </cell>
        </row>
        <row r="2321">
          <cell r="A2321">
            <v>430610</v>
          </cell>
          <cell r="B2321" t="str">
            <v>RS</v>
          </cell>
          <cell r="C2321" t="str">
            <v>CRUZ ALTA</v>
          </cell>
          <cell r="D2321" t="str">
            <v>430610</v>
          </cell>
          <cell r="F2321">
            <v>298688503</v>
          </cell>
          <cell r="H2321">
            <v>289053390</v>
          </cell>
          <cell r="J2321">
            <v>240877825</v>
          </cell>
        </row>
        <row r="2322">
          <cell r="A2322">
            <v>430637</v>
          </cell>
          <cell r="B2322" t="str">
            <v>RS</v>
          </cell>
          <cell r="C2322" t="str">
            <v>DILERMANDO DE AGUIAR</v>
          </cell>
          <cell r="D2322" t="str">
            <v>430637</v>
          </cell>
          <cell r="E2322">
            <v>64477</v>
          </cell>
          <cell r="F2322">
            <v>13587223</v>
          </cell>
          <cell r="G2322">
            <v>59253</v>
          </cell>
          <cell r="H2322">
            <v>11439488</v>
          </cell>
          <cell r="I2322">
            <v>52778</v>
          </cell>
          <cell r="J2322">
            <v>8945124</v>
          </cell>
        </row>
        <row r="2323">
          <cell r="A2323">
            <v>430645</v>
          </cell>
          <cell r="B2323" t="str">
            <v>RS</v>
          </cell>
          <cell r="C2323" t="str">
            <v>DOIS LAJEADOS</v>
          </cell>
          <cell r="D2323" t="str">
            <v>430645</v>
          </cell>
          <cell r="E2323">
            <v>240</v>
          </cell>
          <cell r="F2323">
            <v>10300766</v>
          </cell>
          <cell r="G2323">
            <v>342</v>
          </cell>
          <cell r="H2323">
            <v>8913796</v>
          </cell>
          <cell r="I2323">
            <v>480</v>
          </cell>
          <cell r="J2323">
            <v>6208084</v>
          </cell>
        </row>
        <row r="2324">
          <cell r="A2324">
            <v>430650</v>
          </cell>
          <cell r="B2324" t="str">
            <v>RS</v>
          </cell>
          <cell r="C2324" t="str">
            <v>DOM FELICIANO</v>
          </cell>
          <cell r="D2324" t="str">
            <v>430650</v>
          </cell>
          <cell r="F2324">
            <v>10946286</v>
          </cell>
          <cell r="H2324">
            <v>10593180</v>
          </cell>
          <cell r="J2324">
            <v>8827650</v>
          </cell>
        </row>
        <row r="2325">
          <cell r="A2325">
            <v>430655</v>
          </cell>
          <cell r="B2325" t="str">
            <v>RS</v>
          </cell>
          <cell r="C2325" t="str">
            <v>DOM PEDRO DE ALCÂNTARA</v>
          </cell>
          <cell r="D2325" t="str">
            <v>430655</v>
          </cell>
          <cell r="E2325">
            <v>32652</v>
          </cell>
          <cell r="F2325">
            <v>8384874</v>
          </cell>
          <cell r="G2325">
            <v>21738</v>
          </cell>
          <cell r="H2325">
            <v>8727965</v>
          </cell>
          <cell r="I2325">
            <v>12347</v>
          </cell>
          <cell r="J2325">
            <v>7026406</v>
          </cell>
        </row>
        <row r="2326">
          <cell r="A2326">
            <v>430675</v>
          </cell>
          <cell r="B2326" t="str">
            <v>RS</v>
          </cell>
          <cell r="C2326" t="str">
            <v>DOUTOR RICARDO</v>
          </cell>
          <cell r="D2326" t="str">
            <v>430675</v>
          </cell>
          <cell r="E2326">
            <v>77612</v>
          </cell>
          <cell r="F2326">
            <v>11042437</v>
          </cell>
          <cell r="G2326">
            <v>73425</v>
          </cell>
          <cell r="H2326">
            <v>9122616</v>
          </cell>
          <cell r="I2326">
            <v>61717</v>
          </cell>
          <cell r="J2326">
            <v>7053628</v>
          </cell>
        </row>
        <row r="2327">
          <cell r="A2327">
            <v>430690</v>
          </cell>
          <cell r="B2327" t="str">
            <v>RS</v>
          </cell>
          <cell r="C2327" t="str">
            <v>ENCRUZILHADA DO SUL</v>
          </cell>
          <cell r="D2327" t="str">
            <v>430690</v>
          </cell>
          <cell r="E2327">
            <v>263693</v>
          </cell>
          <cell r="F2327">
            <v>21049213</v>
          </cell>
          <cell r="G2327">
            <v>227683</v>
          </cell>
          <cell r="H2327">
            <v>21086986</v>
          </cell>
          <cell r="I2327">
            <v>273772</v>
          </cell>
          <cell r="J2327">
            <v>18561522</v>
          </cell>
        </row>
        <row r="2328">
          <cell r="A2328">
            <v>430693</v>
          </cell>
          <cell r="B2328" t="str">
            <v>RS</v>
          </cell>
          <cell r="C2328" t="str">
            <v>ENTRE-IJUÍS</v>
          </cell>
          <cell r="D2328" t="str">
            <v>430693</v>
          </cell>
          <cell r="F2328">
            <v>5890</v>
          </cell>
          <cell r="H2328">
            <v>5700</v>
          </cell>
          <cell r="J2328">
            <v>4750</v>
          </cell>
        </row>
        <row r="2329">
          <cell r="A2329">
            <v>430820</v>
          </cell>
          <cell r="B2329" t="str">
            <v>RS</v>
          </cell>
          <cell r="C2329" t="str">
            <v>FLORES DA CUNHA</v>
          </cell>
          <cell r="D2329" t="str">
            <v>430820</v>
          </cell>
          <cell r="F2329">
            <v>0</v>
          </cell>
          <cell r="H2329">
            <v>0</v>
          </cell>
          <cell r="J2329">
            <v>0</v>
          </cell>
        </row>
        <row r="2330">
          <cell r="A2330">
            <v>430840</v>
          </cell>
          <cell r="B2330" t="str">
            <v>RS</v>
          </cell>
          <cell r="C2330" t="str">
            <v>FORMIGUEIRO</v>
          </cell>
          <cell r="D2330" t="str">
            <v>430840</v>
          </cell>
          <cell r="F2330">
            <v>4269165</v>
          </cell>
          <cell r="H2330">
            <v>4131450</v>
          </cell>
          <cell r="J2330">
            <v>3442875</v>
          </cell>
        </row>
        <row r="2331">
          <cell r="A2331">
            <v>430845</v>
          </cell>
          <cell r="B2331" t="str">
            <v>RS</v>
          </cell>
          <cell r="C2331" t="str">
            <v>FORTALEZA DOS VALOS</v>
          </cell>
          <cell r="D2331" t="str">
            <v>430845</v>
          </cell>
          <cell r="F2331">
            <v>16027</v>
          </cell>
          <cell r="H2331">
            <v>15510</v>
          </cell>
          <cell r="J2331">
            <v>12925</v>
          </cell>
        </row>
        <row r="2332">
          <cell r="A2332">
            <v>430915</v>
          </cell>
          <cell r="B2332" t="str">
            <v>RS</v>
          </cell>
          <cell r="C2332" t="str">
            <v>GRAMADO XAVIER</v>
          </cell>
          <cell r="D2332" t="str">
            <v>430915</v>
          </cell>
          <cell r="E2332">
            <v>115377</v>
          </cell>
          <cell r="F2332">
            <v>20833915</v>
          </cell>
          <cell r="G2332">
            <v>107864</v>
          </cell>
          <cell r="H2332">
            <v>21334992</v>
          </cell>
          <cell r="I2332">
            <v>98326</v>
          </cell>
          <cell r="J2332">
            <v>16210858</v>
          </cell>
        </row>
        <row r="2333">
          <cell r="A2333">
            <v>430930</v>
          </cell>
          <cell r="B2333" t="str">
            <v>RS</v>
          </cell>
          <cell r="C2333" t="str">
            <v>GUAÍBA</v>
          </cell>
          <cell r="D2333" t="str">
            <v>430930</v>
          </cell>
          <cell r="F2333">
            <v>53344087</v>
          </cell>
          <cell r="H2333">
            <v>51623310</v>
          </cell>
          <cell r="J2333">
            <v>43019425</v>
          </cell>
        </row>
        <row r="2334">
          <cell r="A2334">
            <v>430957</v>
          </cell>
          <cell r="B2334" t="str">
            <v>RS</v>
          </cell>
          <cell r="C2334" t="str">
            <v>HERVEIRAS</v>
          </cell>
          <cell r="D2334" t="str">
            <v>430957</v>
          </cell>
          <cell r="F2334">
            <v>0</v>
          </cell>
          <cell r="H2334">
            <v>0</v>
          </cell>
          <cell r="J2334">
            <v>0</v>
          </cell>
        </row>
        <row r="2335">
          <cell r="A2335">
            <v>430965</v>
          </cell>
          <cell r="B2335" t="str">
            <v>RS</v>
          </cell>
          <cell r="C2335" t="str">
            <v>HULHA NEGRA</v>
          </cell>
          <cell r="D2335" t="str">
            <v>430965</v>
          </cell>
          <cell r="F2335">
            <v>1461681</v>
          </cell>
          <cell r="H2335">
            <v>1414530</v>
          </cell>
          <cell r="J2335">
            <v>1178775</v>
          </cell>
        </row>
        <row r="2336">
          <cell r="A2336">
            <v>430975</v>
          </cell>
          <cell r="B2336" t="str">
            <v>RS</v>
          </cell>
          <cell r="C2336" t="str">
            <v>IBARAMA</v>
          </cell>
          <cell r="D2336" t="str">
            <v>430975</v>
          </cell>
          <cell r="E2336">
            <v>184923</v>
          </cell>
          <cell r="F2336">
            <v>26354288</v>
          </cell>
          <cell r="G2336">
            <v>140255</v>
          </cell>
          <cell r="H2336">
            <v>25892351</v>
          </cell>
          <cell r="I2336">
            <v>144719</v>
          </cell>
          <cell r="J2336">
            <v>20856375</v>
          </cell>
        </row>
        <row r="2337">
          <cell r="A2337">
            <v>430995</v>
          </cell>
          <cell r="B2337" t="str">
            <v>RS</v>
          </cell>
          <cell r="C2337" t="str">
            <v>IBIRAPUITÃ</v>
          </cell>
          <cell r="D2337" t="str">
            <v>430995</v>
          </cell>
          <cell r="E2337">
            <v>101390</v>
          </cell>
          <cell r="F2337">
            <v>28550101</v>
          </cell>
          <cell r="G2337">
            <v>87371</v>
          </cell>
          <cell r="H2337">
            <v>31182481</v>
          </cell>
          <cell r="I2337">
            <v>99851</v>
          </cell>
          <cell r="J2337">
            <v>25157378</v>
          </cell>
        </row>
        <row r="2338">
          <cell r="A2338">
            <v>431043</v>
          </cell>
          <cell r="B2338" t="str">
            <v>RS</v>
          </cell>
          <cell r="C2338" t="str">
            <v>IPÊ</v>
          </cell>
          <cell r="D2338" t="str">
            <v>431043</v>
          </cell>
          <cell r="E2338">
            <v>142267</v>
          </cell>
          <cell r="F2338">
            <v>22643796</v>
          </cell>
          <cell r="G2338">
            <v>134845</v>
          </cell>
          <cell r="H2338">
            <v>29949927</v>
          </cell>
          <cell r="I2338">
            <v>128778</v>
          </cell>
          <cell r="J2338">
            <v>25460265</v>
          </cell>
        </row>
        <row r="2339">
          <cell r="A2339">
            <v>431053</v>
          </cell>
          <cell r="B2339" t="str">
            <v>RS</v>
          </cell>
          <cell r="C2339" t="str">
            <v>ITAARA</v>
          </cell>
          <cell r="D2339" t="str">
            <v>431053</v>
          </cell>
          <cell r="E2339">
            <v>125992</v>
          </cell>
          <cell r="F2339">
            <v>23486468</v>
          </cell>
          <cell r="G2339">
            <v>115139</v>
          </cell>
          <cell r="H2339">
            <v>20057753</v>
          </cell>
          <cell r="I2339">
            <v>114409</v>
          </cell>
          <cell r="J2339">
            <v>16828084</v>
          </cell>
        </row>
        <row r="2340">
          <cell r="A2340">
            <v>431055</v>
          </cell>
          <cell r="B2340" t="str">
            <v>RS</v>
          </cell>
          <cell r="C2340" t="str">
            <v>ITACURUBI</v>
          </cell>
          <cell r="D2340" t="str">
            <v>431055</v>
          </cell>
          <cell r="F2340">
            <v>5297962</v>
          </cell>
          <cell r="H2340">
            <v>5127060</v>
          </cell>
          <cell r="J2340">
            <v>4272550</v>
          </cell>
        </row>
        <row r="2341">
          <cell r="A2341">
            <v>431075</v>
          </cell>
          <cell r="B2341" t="str">
            <v>RS</v>
          </cell>
          <cell r="C2341" t="str">
            <v>IVORÁ</v>
          </cell>
          <cell r="D2341" t="str">
            <v>431075</v>
          </cell>
          <cell r="F2341">
            <v>24524813</v>
          </cell>
          <cell r="H2341">
            <v>23733690</v>
          </cell>
          <cell r="J2341">
            <v>19778075</v>
          </cell>
        </row>
        <row r="2342">
          <cell r="A2342">
            <v>431087</v>
          </cell>
          <cell r="B2342" t="str">
            <v>RS</v>
          </cell>
          <cell r="C2342" t="str">
            <v>JACUIZINHO</v>
          </cell>
          <cell r="D2342" t="str">
            <v>431087</v>
          </cell>
          <cell r="F2342">
            <v>14233340</v>
          </cell>
          <cell r="H2342">
            <v>13774200</v>
          </cell>
          <cell r="J2342">
            <v>11478500</v>
          </cell>
        </row>
        <row r="2343">
          <cell r="A2343">
            <v>431113</v>
          </cell>
          <cell r="B2343" t="str">
            <v>RS</v>
          </cell>
          <cell r="C2343" t="str">
            <v>JARI</v>
          </cell>
          <cell r="D2343" t="str">
            <v>431113</v>
          </cell>
          <cell r="F2343">
            <v>45527127</v>
          </cell>
          <cell r="H2343">
            <v>44063070</v>
          </cell>
          <cell r="J2343">
            <v>36734425</v>
          </cell>
        </row>
        <row r="2344">
          <cell r="A2344">
            <v>431123</v>
          </cell>
          <cell r="B2344" t="str">
            <v>RS</v>
          </cell>
          <cell r="C2344" t="str">
            <v>LAGOA BONITA DO SUL</v>
          </cell>
          <cell r="D2344" t="str">
            <v>431123</v>
          </cell>
          <cell r="E2344">
            <v>81856</v>
          </cell>
          <cell r="F2344">
            <v>10657256</v>
          </cell>
          <cell r="G2344">
            <v>81508</v>
          </cell>
          <cell r="H2344">
            <v>9533363</v>
          </cell>
          <cell r="I2344">
            <v>65724</v>
          </cell>
          <cell r="J2344">
            <v>6601459</v>
          </cell>
        </row>
        <row r="2345">
          <cell r="A2345">
            <v>431125</v>
          </cell>
          <cell r="B2345" t="str">
            <v>RS</v>
          </cell>
          <cell r="C2345" t="str">
            <v>LAGOÃO</v>
          </cell>
          <cell r="D2345" t="str">
            <v>431125</v>
          </cell>
          <cell r="E2345">
            <v>52181</v>
          </cell>
          <cell r="F2345">
            <v>22021649</v>
          </cell>
          <cell r="G2345">
            <v>50865</v>
          </cell>
          <cell r="H2345">
            <v>22147455</v>
          </cell>
          <cell r="I2345">
            <v>17593</v>
          </cell>
          <cell r="J2345">
            <v>19402080</v>
          </cell>
        </row>
        <row r="2346">
          <cell r="A2346">
            <v>431164</v>
          </cell>
          <cell r="B2346" t="str">
            <v>RS</v>
          </cell>
          <cell r="C2346" t="str">
            <v>LINHA NOVA</v>
          </cell>
          <cell r="D2346" t="str">
            <v>431164</v>
          </cell>
          <cell r="E2346">
            <v>73786</v>
          </cell>
          <cell r="F2346">
            <v>15543870</v>
          </cell>
          <cell r="G2346">
            <v>56827</v>
          </cell>
          <cell r="H2346">
            <v>14785573</v>
          </cell>
          <cell r="I2346">
            <v>75379</v>
          </cell>
          <cell r="J2346">
            <v>13648155</v>
          </cell>
        </row>
        <row r="2347">
          <cell r="A2347">
            <v>431177</v>
          </cell>
          <cell r="B2347" t="str">
            <v>RS</v>
          </cell>
          <cell r="C2347" t="str">
            <v>MAQUINÉ</v>
          </cell>
          <cell r="D2347" t="str">
            <v>431177</v>
          </cell>
          <cell r="E2347">
            <v>54122</v>
          </cell>
          <cell r="F2347">
            <v>5784443</v>
          </cell>
          <cell r="G2347">
            <v>58134</v>
          </cell>
          <cell r="H2347">
            <v>7144773</v>
          </cell>
          <cell r="I2347">
            <v>32982</v>
          </cell>
          <cell r="J2347">
            <v>4903987</v>
          </cell>
        </row>
        <row r="2348">
          <cell r="A2348">
            <v>431179</v>
          </cell>
          <cell r="B2348" t="str">
            <v>RS</v>
          </cell>
          <cell r="C2348" t="str">
            <v>MARATÁ</v>
          </cell>
          <cell r="D2348" t="str">
            <v>431179</v>
          </cell>
          <cell r="F2348">
            <v>19436132</v>
          </cell>
          <cell r="H2348">
            <v>18809160</v>
          </cell>
          <cell r="J2348">
            <v>15674300</v>
          </cell>
        </row>
        <row r="2349">
          <cell r="A2349">
            <v>431210</v>
          </cell>
          <cell r="B2349" t="str">
            <v>RS</v>
          </cell>
          <cell r="C2349" t="str">
            <v>MATA</v>
          </cell>
          <cell r="D2349" t="str">
            <v>431210</v>
          </cell>
          <cell r="F2349">
            <v>9114961</v>
          </cell>
          <cell r="H2349">
            <v>8820930</v>
          </cell>
          <cell r="J2349">
            <v>7350775</v>
          </cell>
        </row>
        <row r="2350">
          <cell r="A2350">
            <v>431215</v>
          </cell>
          <cell r="B2350" t="str">
            <v>RS</v>
          </cell>
          <cell r="C2350" t="str">
            <v>MATO LEITÃO</v>
          </cell>
          <cell r="D2350" t="str">
            <v>431215</v>
          </cell>
          <cell r="F2350">
            <v>18910</v>
          </cell>
          <cell r="H2350">
            <v>18300</v>
          </cell>
          <cell r="J2350">
            <v>15250</v>
          </cell>
        </row>
        <row r="2351">
          <cell r="A2351">
            <v>431220</v>
          </cell>
          <cell r="B2351" t="str">
            <v>RS</v>
          </cell>
          <cell r="C2351" t="str">
            <v>MAXIMILIANO DE ALMEIDA</v>
          </cell>
          <cell r="D2351" t="str">
            <v>431220</v>
          </cell>
          <cell r="E2351">
            <v>114267</v>
          </cell>
          <cell r="F2351">
            <v>16513157</v>
          </cell>
          <cell r="G2351">
            <v>112663</v>
          </cell>
          <cell r="H2351">
            <v>14432615</v>
          </cell>
          <cell r="I2351">
            <v>105513</v>
          </cell>
          <cell r="J2351">
            <v>10929710</v>
          </cell>
        </row>
        <row r="2352">
          <cell r="A2352">
            <v>431238</v>
          </cell>
          <cell r="B2352" t="str">
            <v>RS</v>
          </cell>
          <cell r="C2352" t="str">
            <v>MONTE BELO DO SUL</v>
          </cell>
          <cell r="D2352" t="str">
            <v>431238</v>
          </cell>
          <cell r="F2352">
            <v>224657</v>
          </cell>
          <cell r="H2352">
            <v>217410</v>
          </cell>
          <cell r="J2352">
            <v>181175</v>
          </cell>
        </row>
        <row r="2353">
          <cell r="A2353">
            <v>431250</v>
          </cell>
          <cell r="B2353" t="str">
            <v>RS</v>
          </cell>
          <cell r="C2353" t="str">
            <v>MOSTARDAS</v>
          </cell>
          <cell r="D2353" t="str">
            <v>431250</v>
          </cell>
          <cell r="F2353">
            <v>55674016</v>
          </cell>
          <cell r="H2353">
            <v>53878080</v>
          </cell>
          <cell r="J2353">
            <v>44898400</v>
          </cell>
        </row>
        <row r="2354">
          <cell r="A2354">
            <v>431260</v>
          </cell>
          <cell r="B2354" t="str">
            <v>RS</v>
          </cell>
          <cell r="C2354" t="str">
            <v>MUÇUM</v>
          </cell>
          <cell r="D2354" t="str">
            <v>431260</v>
          </cell>
          <cell r="E2354">
            <v>52855</v>
          </cell>
          <cell r="F2354">
            <v>10911432</v>
          </cell>
          <cell r="G2354">
            <v>48209</v>
          </cell>
          <cell r="H2354">
            <v>10407205</v>
          </cell>
          <cell r="I2354">
            <v>48260</v>
          </cell>
          <cell r="J2354">
            <v>8527036</v>
          </cell>
        </row>
        <row r="2355">
          <cell r="A2355">
            <v>431265</v>
          </cell>
          <cell r="B2355" t="str">
            <v>RS</v>
          </cell>
          <cell r="C2355" t="str">
            <v>NÃO-ME-TOQUE</v>
          </cell>
          <cell r="D2355" t="str">
            <v>431265</v>
          </cell>
          <cell r="E2355">
            <v>339897</v>
          </cell>
          <cell r="F2355">
            <v>77926336</v>
          </cell>
          <cell r="G2355">
            <v>351732</v>
          </cell>
          <cell r="H2355">
            <v>71256395</v>
          </cell>
          <cell r="I2355">
            <v>301903</v>
          </cell>
          <cell r="J2355">
            <v>52114221</v>
          </cell>
        </row>
        <row r="2356">
          <cell r="A2356">
            <v>431280</v>
          </cell>
          <cell r="B2356" t="str">
            <v>RS</v>
          </cell>
          <cell r="C2356" t="str">
            <v>NOVA ARAÇÁ</v>
          </cell>
          <cell r="D2356" t="str">
            <v>431280</v>
          </cell>
          <cell r="F2356">
            <v>0</v>
          </cell>
          <cell r="H2356">
            <v>0</v>
          </cell>
          <cell r="J2356">
            <v>0</v>
          </cell>
        </row>
        <row r="2357">
          <cell r="A2357">
            <v>431333</v>
          </cell>
          <cell r="B2357" t="str">
            <v>RS</v>
          </cell>
          <cell r="C2357" t="str">
            <v>NOVA RAMADA</v>
          </cell>
          <cell r="D2357" t="str">
            <v>431333</v>
          </cell>
          <cell r="E2357">
            <v>107160</v>
          </cell>
          <cell r="F2357">
            <v>10513264</v>
          </cell>
          <cell r="G2357">
            <v>112356</v>
          </cell>
          <cell r="H2357">
            <v>12726944</v>
          </cell>
          <cell r="I2357">
            <v>93913</v>
          </cell>
          <cell r="J2357">
            <v>9744105</v>
          </cell>
        </row>
        <row r="2358">
          <cell r="A2358">
            <v>431339</v>
          </cell>
          <cell r="B2358" t="str">
            <v>RS</v>
          </cell>
          <cell r="C2358" t="str">
            <v>NOVO CABRAIS</v>
          </cell>
          <cell r="D2358" t="str">
            <v>431339</v>
          </cell>
          <cell r="E2358">
            <v>111014</v>
          </cell>
          <cell r="F2358">
            <v>28581026</v>
          </cell>
          <cell r="G2358">
            <v>94363</v>
          </cell>
          <cell r="H2358">
            <v>29039289</v>
          </cell>
          <cell r="I2358">
            <v>111863</v>
          </cell>
          <cell r="J2358">
            <v>22904899</v>
          </cell>
        </row>
        <row r="2359">
          <cell r="A2359">
            <v>431344</v>
          </cell>
          <cell r="B2359" t="str">
            <v>RS</v>
          </cell>
          <cell r="C2359" t="str">
            <v>NOVO TIRADENTES</v>
          </cell>
          <cell r="D2359" t="str">
            <v>431344</v>
          </cell>
          <cell r="E2359">
            <v>53564</v>
          </cell>
          <cell r="F2359">
            <v>7608271</v>
          </cell>
          <cell r="G2359">
            <v>57547</v>
          </cell>
          <cell r="H2359">
            <v>7338503</v>
          </cell>
          <cell r="I2359">
            <v>45722</v>
          </cell>
          <cell r="J2359">
            <v>5059657</v>
          </cell>
        </row>
        <row r="2360">
          <cell r="A2360">
            <v>431402</v>
          </cell>
          <cell r="B2360" t="str">
            <v>RS</v>
          </cell>
          <cell r="C2360" t="str">
            <v>PARAÍSO DO SUL</v>
          </cell>
          <cell r="D2360" t="str">
            <v>431402</v>
          </cell>
          <cell r="E2360">
            <v>70542</v>
          </cell>
          <cell r="F2360">
            <v>8433676</v>
          </cell>
          <cell r="G2360">
            <v>65275</v>
          </cell>
          <cell r="H2360">
            <v>8186456</v>
          </cell>
          <cell r="I2360">
            <v>67633</v>
          </cell>
          <cell r="J2360">
            <v>5727132</v>
          </cell>
        </row>
        <row r="2361">
          <cell r="A2361">
            <v>431406</v>
          </cell>
          <cell r="B2361" t="str">
            <v>RS</v>
          </cell>
          <cell r="C2361" t="str">
            <v>PASSA SETE</v>
          </cell>
          <cell r="D2361" t="str">
            <v>431406</v>
          </cell>
          <cell r="E2361">
            <v>65559</v>
          </cell>
          <cell r="F2361">
            <v>18181997</v>
          </cell>
          <cell r="G2361">
            <v>57932</v>
          </cell>
          <cell r="H2361">
            <v>18434145</v>
          </cell>
          <cell r="I2361">
            <v>47806</v>
          </cell>
          <cell r="J2361">
            <v>15039068</v>
          </cell>
        </row>
        <row r="2362">
          <cell r="A2362">
            <v>431407</v>
          </cell>
          <cell r="B2362" t="str">
            <v>RS</v>
          </cell>
          <cell r="C2362" t="str">
            <v>PASSO DO SOBRADO</v>
          </cell>
          <cell r="D2362" t="str">
            <v>431407</v>
          </cell>
          <cell r="F2362">
            <v>7339250</v>
          </cell>
          <cell r="H2362">
            <v>7102500</v>
          </cell>
          <cell r="J2362">
            <v>5918750</v>
          </cell>
        </row>
        <row r="2363">
          <cell r="A2363">
            <v>431430</v>
          </cell>
          <cell r="B2363" t="str">
            <v>RS</v>
          </cell>
          <cell r="C2363" t="str">
            <v>PEJUÇARA</v>
          </cell>
          <cell r="D2363" t="str">
            <v>431430</v>
          </cell>
          <cell r="F2363">
            <v>2467042</v>
          </cell>
          <cell r="H2363">
            <v>2387460</v>
          </cell>
          <cell r="J2363">
            <v>1989550</v>
          </cell>
        </row>
        <row r="2364">
          <cell r="A2364">
            <v>431440</v>
          </cell>
          <cell r="B2364" t="str">
            <v>RS</v>
          </cell>
          <cell r="C2364" t="str">
            <v>PELOTAS</v>
          </cell>
          <cell r="D2364" t="str">
            <v>431440</v>
          </cell>
          <cell r="E2364">
            <v>1380350</v>
          </cell>
          <cell r="F2364">
            <v>360221575</v>
          </cell>
          <cell r="G2364">
            <v>1349629</v>
          </cell>
          <cell r="H2364">
            <v>453578972</v>
          </cell>
          <cell r="I2364">
            <v>1449182</v>
          </cell>
          <cell r="J2364">
            <v>378352738</v>
          </cell>
        </row>
        <row r="2365">
          <cell r="A2365">
            <v>431450</v>
          </cell>
          <cell r="B2365" t="str">
            <v>RS</v>
          </cell>
          <cell r="C2365" t="str">
            <v>PINHEIRO MACHADO</v>
          </cell>
          <cell r="D2365" t="str">
            <v>431450</v>
          </cell>
          <cell r="F2365">
            <v>216555150</v>
          </cell>
          <cell r="H2365">
            <v>209569500</v>
          </cell>
          <cell r="J2365">
            <v>174641250</v>
          </cell>
        </row>
        <row r="2366">
          <cell r="A2366">
            <v>431454</v>
          </cell>
          <cell r="B2366" t="str">
            <v>RS</v>
          </cell>
          <cell r="C2366" t="str">
            <v>PINTO BANDEIRA</v>
          </cell>
          <cell r="D2366" t="str">
            <v>431454</v>
          </cell>
          <cell r="F2366">
            <v>13485031</v>
          </cell>
          <cell r="H2366">
            <v>13050030</v>
          </cell>
          <cell r="J2366">
            <v>10875025</v>
          </cell>
        </row>
        <row r="2367">
          <cell r="A2367">
            <v>431460</v>
          </cell>
          <cell r="B2367" t="str">
            <v>RS</v>
          </cell>
          <cell r="C2367" t="str">
            <v>PIRATINI</v>
          </cell>
          <cell r="D2367" t="str">
            <v>431460</v>
          </cell>
          <cell r="F2367">
            <v>20876423</v>
          </cell>
          <cell r="H2367">
            <v>20202990</v>
          </cell>
          <cell r="J2367">
            <v>16835825</v>
          </cell>
        </row>
        <row r="2368">
          <cell r="A2368">
            <v>431470</v>
          </cell>
          <cell r="B2368" t="str">
            <v>RS</v>
          </cell>
          <cell r="C2368" t="str">
            <v>PLANALTO</v>
          </cell>
          <cell r="D2368" t="str">
            <v>431470</v>
          </cell>
          <cell r="F2368">
            <v>20929247</v>
          </cell>
          <cell r="H2368">
            <v>20254110</v>
          </cell>
          <cell r="J2368">
            <v>16878425</v>
          </cell>
        </row>
        <row r="2369">
          <cell r="A2369">
            <v>431480</v>
          </cell>
          <cell r="B2369" t="str">
            <v>RS</v>
          </cell>
          <cell r="C2369" t="str">
            <v>PORTÃO</v>
          </cell>
          <cell r="D2369" t="str">
            <v>431480</v>
          </cell>
          <cell r="F2369">
            <v>184351048</v>
          </cell>
          <cell r="H2369">
            <v>178404240</v>
          </cell>
          <cell r="J2369">
            <v>148670200</v>
          </cell>
        </row>
        <row r="2370">
          <cell r="A2370">
            <v>431490</v>
          </cell>
          <cell r="B2370" t="str">
            <v>RS</v>
          </cell>
          <cell r="C2370" t="str">
            <v>PORTO ALEGRE</v>
          </cell>
          <cell r="D2370" t="str">
            <v>431490</v>
          </cell>
          <cell r="F2370">
            <v>22805894</v>
          </cell>
          <cell r="H2370">
            <v>22070220</v>
          </cell>
          <cell r="J2370">
            <v>18391850</v>
          </cell>
        </row>
        <row r="2371">
          <cell r="A2371">
            <v>431500</v>
          </cell>
          <cell r="B2371" t="str">
            <v>RS</v>
          </cell>
          <cell r="C2371" t="str">
            <v>PORTO LUCENA</v>
          </cell>
          <cell r="D2371" t="str">
            <v>431500</v>
          </cell>
          <cell r="F2371">
            <v>8137097</v>
          </cell>
          <cell r="H2371">
            <v>7874610</v>
          </cell>
          <cell r="J2371">
            <v>6562175</v>
          </cell>
        </row>
        <row r="2372">
          <cell r="A2372">
            <v>431532</v>
          </cell>
          <cell r="B2372" t="str">
            <v>RS</v>
          </cell>
          <cell r="C2372" t="str">
            <v>QUEVEDOS</v>
          </cell>
          <cell r="D2372" t="str">
            <v>431532</v>
          </cell>
          <cell r="F2372">
            <v>5680874</v>
          </cell>
          <cell r="H2372">
            <v>5497620</v>
          </cell>
          <cell r="J2372">
            <v>4581350</v>
          </cell>
        </row>
        <row r="2373">
          <cell r="A2373">
            <v>431545</v>
          </cell>
          <cell r="B2373" t="str">
            <v>RS</v>
          </cell>
          <cell r="C2373" t="str">
            <v>RELVADO</v>
          </cell>
          <cell r="D2373" t="str">
            <v>431545</v>
          </cell>
          <cell r="E2373">
            <v>99826</v>
          </cell>
          <cell r="F2373">
            <v>14120638</v>
          </cell>
          <cell r="G2373">
            <v>88379</v>
          </cell>
          <cell r="H2373">
            <v>12681534</v>
          </cell>
          <cell r="I2373">
            <v>90176</v>
          </cell>
          <cell r="J2373">
            <v>11227503</v>
          </cell>
        </row>
        <row r="2374">
          <cell r="A2374">
            <v>431570</v>
          </cell>
          <cell r="B2374" t="str">
            <v>RS</v>
          </cell>
          <cell r="C2374" t="str">
            <v>RIO PARDO</v>
          </cell>
          <cell r="D2374" t="str">
            <v>431570</v>
          </cell>
          <cell r="F2374">
            <v>47491411</v>
          </cell>
          <cell r="H2374">
            <v>45959430</v>
          </cell>
          <cell r="J2374">
            <v>38299525</v>
          </cell>
        </row>
        <row r="2375">
          <cell r="A2375">
            <v>431640</v>
          </cell>
          <cell r="B2375" t="str">
            <v>RS</v>
          </cell>
          <cell r="C2375" t="str">
            <v>ROSÁRIO DO SUL</v>
          </cell>
          <cell r="D2375" t="str">
            <v>431640</v>
          </cell>
          <cell r="F2375">
            <v>141492277</v>
          </cell>
          <cell r="H2375">
            <v>136928010</v>
          </cell>
          <cell r="J2375">
            <v>114106675</v>
          </cell>
        </row>
        <row r="2376">
          <cell r="A2376">
            <v>431710</v>
          </cell>
          <cell r="B2376" t="str">
            <v>RS</v>
          </cell>
          <cell r="C2376" t="str">
            <v>SANT'ANA DO LIVRAMENTO</v>
          </cell>
          <cell r="D2376" t="str">
            <v>431710</v>
          </cell>
          <cell r="E2376">
            <v>402790</v>
          </cell>
          <cell r="F2376">
            <v>85388165</v>
          </cell>
          <cell r="G2376">
            <v>352071</v>
          </cell>
          <cell r="H2376">
            <v>92593805</v>
          </cell>
          <cell r="I2376">
            <v>339007</v>
          </cell>
          <cell r="J2376">
            <v>72266819</v>
          </cell>
        </row>
        <row r="2377">
          <cell r="A2377">
            <v>431690</v>
          </cell>
          <cell r="B2377" t="str">
            <v>RS</v>
          </cell>
          <cell r="C2377" t="str">
            <v>SANTA MARIA</v>
          </cell>
          <cell r="D2377" t="str">
            <v>431690</v>
          </cell>
          <cell r="F2377">
            <v>99303695</v>
          </cell>
          <cell r="H2377">
            <v>96100350</v>
          </cell>
          <cell r="J2377">
            <v>80083625</v>
          </cell>
        </row>
        <row r="2378">
          <cell r="A2378">
            <v>431720</v>
          </cell>
          <cell r="B2378" t="str">
            <v>RS</v>
          </cell>
          <cell r="C2378" t="str">
            <v>SANTA ROSA</v>
          </cell>
          <cell r="D2378" t="str">
            <v>431720</v>
          </cell>
          <cell r="F2378">
            <v>1611752</v>
          </cell>
          <cell r="H2378">
            <v>1559760</v>
          </cell>
          <cell r="J2378">
            <v>1299800</v>
          </cell>
        </row>
        <row r="2379">
          <cell r="A2379">
            <v>431725</v>
          </cell>
          <cell r="B2379" t="str">
            <v>RS</v>
          </cell>
          <cell r="C2379" t="str">
            <v>SANTA TEREZA</v>
          </cell>
          <cell r="D2379" t="str">
            <v>431725</v>
          </cell>
          <cell r="F2379">
            <v>26455746</v>
          </cell>
          <cell r="H2379">
            <v>24095959</v>
          </cell>
          <cell r="J2379">
            <v>18624428</v>
          </cell>
        </row>
        <row r="2380">
          <cell r="A2380">
            <v>431800</v>
          </cell>
          <cell r="B2380" t="str">
            <v>RS</v>
          </cell>
          <cell r="C2380" t="str">
            <v>SÃO BORJA</v>
          </cell>
          <cell r="D2380" t="str">
            <v>431800</v>
          </cell>
          <cell r="E2380">
            <v>698883</v>
          </cell>
          <cell r="F2380">
            <v>102097786</v>
          </cell>
          <cell r="G2380">
            <v>776150</v>
          </cell>
          <cell r="H2380">
            <v>93120935</v>
          </cell>
          <cell r="I2380">
            <v>618741</v>
          </cell>
          <cell r="J2380">
            <v>76101279</v>
          </cell>
        </row>
        <row r="2381">
          <cell r="A2381">
            <v>431810</v>
          </cell>
          <cell r="B2381" t="str">
            <v>RS</v>
          </cell>
          <cell r="C2381" t="str">
            <v>SÃO FRANCISCO DE ASSIS</v>
          </cell>
          <cell r="D2381" t="str">
            <v>431810</v>
          </cell>
          <cell r="E2381">
            <v>7680</v>
          </cell>
          <cell r="F2381">
            <v>28739580</v>
          </cell>
          <cell r="G2381">
            <v>9720</v>
          </cell>
          <cell r="H2381">
            <v>28178400</v>
          </cell>
          <cell r="I2381">
            <v>21050</v>
          </cell>
          <cell r="J2381">
            <v>21798053</v>
          </cell>
        </row>
        <row r="2382">
          <cell r="A2382">
            <v>431820</v>
          </cell>
          <cell r="B2382" t="str">
            <v>RS</v>
          </cell>
          <cell r="C2382" t="str">
            <v>SÃO FRANCISCO DE PAULA</v>
          </cell>
          <cell r="D2382" t="str">
            <v>431820</v>
          </cell>
          <cell r="F2382">
            <v>40003702</v>
          </cell>
          <cell r="H2382">
            <v>38713260</v>
          </cell>
          <cell r="J2382">
            <v>32261050</v>
          </cell>
        </row>
        <row r="2383">
          <cell r="A2383">
            <v>431830</v>
          </cell>
          <cell r="B2383" t="str">
            <v>RS</v>
          </cell>
          <cell r="C2383" t="str">
            <v>SÃO GABRIEL</v>
          </cell>
          <cell r="D2383" t="str">
            <v>431830</v>
          </cell>
          <cell r="F2383">
            <v>124098146</v>
          </cell>
          <cell r="H2383">
            <v>120094980</v>
          </cell>
          <cell r="J2383">
            <v>100079150</v>
          </cell>
        </row>
        <row r="2384">
          <cell r="A2384">
            <v>431842</v>
          </cell>
          <cell r="B2384" t="str">
            <v>RS</v>
          </cell>
          <cell r="C2384" t="str">
            <v>SÃO JOÃO DA URTIGA</v>
          </cell>
          <cell r="D2384" t="str">
            <v>431842</v>
          </cell>
          <cell r="F2384">
            <v>10331401</v>
          </cell>
          <cell r="H2384">
            <v>9998130</v>
          </cell>
          <cell r="J2384">
            <v>8331775</v>
          </cell>
        </row>
        <row r="2385">
          <cell r="A2385">
            <v>431846</v>
          </cell>
          <cell r="B2385" t="str">
            <v>RS</v>
          </cell>
          <cell r="C2385" t="str">
            <v>SÃO JOSÉ DO HERVAL</v>
          </cell>
          <cell r="D2385" t="str">
            <v>431846</v>
          </cell>
          <cell r="F2385">
            <v>28948358</v>
          </cell>
          <cell r="G2385">
            <v>4500</v>
          </cell>
          <cell r="H2385">
            <v>28568380</v>
          </cell>
          <cell r="J2385">
            <v>24152006</v>
          </cell>
        </row>
        <row r="2386">
          <cell r="A2386">
            <v>431849</v>
          </cell>
          <cell r="B2386" t="str">
            <v>RS</v>
          </cell>
          <cell r="C2386" t="str">
            <v>SÃO JOSÉ DO INHACORÁ</v>
          </cell>
          <cell r="D2386" t="str">
            <v>431849</v>
          </cell>
          <cell r="F2386">
            <v>10265712</v>
          </cell>
          <cell r="H2386">
            <v>9934560</v>
          </cell>
          <cell r="J2386">
            <v>8278800</v>
          </cell>
        </row>
        <row r="2387">
          <cell r="A2387">
            <v>431862</v>
          </cell>
          <cell r="B2387" t="str">
            <v>RS</v>
          </cell>
          <cell r="C2387" t="str">
            <v>SÃO JOSÉ DOS AUSENTES</v>
          </cell>
          <cell r="D2387" t="str">
            <v>431862</v>
          </cell>
          <cell r="F2387">
            <v>1244464</v>
          </cell>
          <cell r="H2387">
            <v>1204320</v>
          </cell>
          <cell r="J2387">
            <v>1003600</v>
          </cell>
        </row>
        <row r="2388">
          <cell r="A2388">
            <v>431870</v>
          </cell>
          <cell r="B2388" t="str">
            <v>RS</v>
          </cell>
          <cell r="C2388" t="str">
            <v>SÃO LEOPOLDO</v>
          </cell>
          <cell r="D2388" t="str">
            <v>431870</v>
          </cell>
          <cell r="F2388">
            <v>65234013</v>
          </cell>
          <cell r="H2388">
            <v>63129690</v>
          </cell>
          <cell r="J2388">
            <v>52608075</v>
          </cell>
        </row>
        <row r="2389">
          <cell r="A2389">
            <v>431890</v>
          </cell>
          <cell r="B2389" t="str">
            <v>RS</v>
          </cell>
          <cell r="C2389" t="str">
            <v>SÃO LUIZ GONZAGA</v>
          </cell>
          <cell r="D2389" t="str">
            <v>431890</v>
          </cell>
          <cell r="F2389">
            <v>57710685</v>
          </cell>
          <cell r="H2389">
            <v>55849050</v>
          </cell>
          <cell r="J2389">
            <v>46540875</v>
          </cell>
        </row>
        <row r="2390">
          <cell r="A2390">
            <v>431900</v>
          </cell>
          <cell r="B2390" t="str">
            <v>RS</v>
          </cell>
          <cell r="C2390" t="str">
            <v>SÃO MARCOS</v>
          </cell>
          <cell r="D2390" t="str">
            <v>431900</v>
          </cell>
          <cell r="F2390">
            <v>47339294</v>
          </cell>
          <cell r="H2390">
            <v>45812220</v>
          </cell>
          <cell r="J2390">
            <v>38176850</v>
          </cell>
        </row>
        <row r="2391">
          <cell r="A2391">
            <v>431912</v>
          </cell>
          <cell r="B2391" t="str">
            <v>RS</v>
          </cell>
          <cell r="C2391" t="str">
            <v>SÃO MARTINHO DA SERRA</v>
          </cell>
          <cell r="D2391" t="str">
            <v>431912</v>
          </cell>
          <cell r="F2391">
            <v>8008788</v>
          </cell>
          <cell r="H2391">
            <v>7750440</v>
          </cell>
          <cell r="J2391">
            <v>6458700</v>
          </cell>
        </row>
        <row r="2392">
          <cell r="A2392">
            <v>431940</v>
          </cell>
          <cell r="B2392" t="str">
            <v>RS</v>
          </cell>
          <cell r="C2392" t="str">
            <v>SÃO PEDRO DO SUL</v>
          </cell>
          <cell r="D2392" t="str">
            <v>431940</v>
          </cell>
          <cell r="F2392">
            <v>5387955</v>
          </cell>
          <cell r="H2392">
            <v>5214150</v>
          </cell>
          <cell r="J2392">
            <v>4345125</v>
          </cell>
        </row>
        <row r="2393">
          <cell r="A2393">
            <v>431960</v>
          </cell>
          <cell r="B2393" t="str">
            <v>RS</v>
          </cell>
          <cell r="C2393" t="str">
            <v>SÃO SEPÉ</v>
          </cell>
          <cell r="D2393" t="str">
            <v>431960</v>
          </cell>
          <cell r="F2393">
            <v>47650720</v>
          </cell>
          <cell r="H2393">
            <v>46113600</v>
          </cell>
          <cell r="J2393">
            <v>38428000</v>
          </cell>
        </row>
        <row r="2394">
          <cell r="A2394">
            <v>431975</v>
          </cell>
          <cell r="B2394" t="str">
            <v>RS</v>
          </cell>
          <cell r="C2394" t="str">
            <v>SÃO VENDELINO</v>
          </cell>
          <cell r="D2394" t="str">
            <v>431975</v>
          </cell>
          <cell r="E2394">
            <v>89847</v>
          </cell>
          <cell r="F2394">
            <v>14609313</v>
          </cell>
          <cell r="G2394">
            <v>95775</v>
          </cell>
          <cell r="H2394">
            <v>13525663</v>
          </cell>
          <cell r="I2394">
            <v>75711</v>
          </cell>
          <cell r="J2394">
            <v>12065734</v>
          </cell>
        </row>
        <row r="2395">
          <cell r="A2395">
            <v>432030</v>
          </cell>
          <cell r="B2395" t="str">
            <v>RS</v>
          </cell>
          <cell r="C2395" t="str">
            <v>SELBACH</v>
          </cell>
          <cell r="D2395" t="str">
            <v>432030</v>
          </cell>
          <cell r="F2395">
            <v>47482359</v>
          </cell>
          <cell r="H2395">
            <v>45950670</v>
          </cell>
          <cell r="J2395">
            <v>38292225</v>
          </cell>
        </row>
        <row r="2396">
          <cell r="A2396">
            <v>432045</v>
          </cell>
          <cell r="B2396" t="str">
            <v>RS</v>
          </cell>
          <cell r="C2396" t="str">
            <v>SÉRIO</v>
          </cell>
          <cell r="D2396" t="str">
            <v>432045</v>
          </cell>
          <cell r="F2396">
            <v>9346500</v>
          </cell>
          <cell r="H2396">
            <v>9045000</v>
          </cell>
          <cell r="J2396">
            <v>7537500</v>
          </cell>
        </row>
        <row r="2397">
          <cell r="A2397">
            <v>432067</v>
          </cell>
          <cell r="B2397" t="str">
            <v>RS</v>
          </cell>
          <cell r="C2397" t="str">
            <v>SINIMBU</v>
          </cell>
          <cell r="D2397" t="str">
            <v>432067</v>
          </cell>
          <cell r="F2397">
            <v>17933097</v>
          </cell>
          <cell r="H2397">
            <v>17354610</v>
          </cell>
          <cell r="J2397">
            <v>14462175</v>
          </cell>
        </row>
        <row r="2398">
          <cell r="A2398">
            <v>432130</v>
          </cell>
          <cell r="B2398" t="str">
            <v>RS</v>
          </cell>
          <cell r="C2398" t="str">
            <v>TAQUARI</v>
          </cell>
          <cell r="D2398" t="str">
            <v>432130</v>
          </cell>
          <cell r="F2398">
            <v>43760220</v>
          </cell>
          <cell r="H2398">
            <v>42348600</v>
          </cell>
          <cell r="J2398">
            <v>35290500</v>
          </cell>
        </row>
        <row r="2399">
          <cell r="A2399">
            <v>432180</v>
          </cell>
          <cell r="B2399" t="str">
            <v>RS</v>
          </cell>
          <cell r="C2399" t="str">
            <v>TRÊS DE MAIO</v>
          </cell>
          <cell r="D2399" t="str">
            <v>432180</v>
          </cell>
          <cell r="F2399">
            <v>651000</v>
          </cell>
          <cell r="H2399">
            <v>630000</v>
          </cell>
          <cell r="J2399">
            <v>525000</v>
          </cell>
        </row>
        <row r="2400">
          <cell r="A2400">
            <v>432215</v>
          </cell>
          <cell r="B2400" t="str">
            <v>RS</v>
          </cell>
          <cell r="C2400" t="str">
            <v>TUNAS</v>
          </cell>
          <cell r="D2400" t="str">
            <v>432215</v>
          </cell>
          <cell r="E2400">
            <v>105664</v>
          </cell>
          <cell r="F2400">
            <v>723035137</v>
          </cell>
          <cell r="G2400">
            <v>99508</v>
          </cell>
          <cell r="H2400">
            <v>699458222</v>
          </cell>
          <cell r="I2400">
            <v>94849</v>
          </cell>
          <cell r="J2400">
            <v>580725860</v>
          </cell>
        </row>
        <row r="2401">
          <cell r="A2401">
            <v>432234</v>
          </cell>
          <cell r="B2401" t="str">
            <v>RS</v>
          </cell>
          <cell r="C2401" t="str">
            <v>UBIRETAMA</v>
          </cell>
          <cell r="D2401" t="str">
            <v>432234</v>
          </cell>
          <cell r="F2401">
            <v>32938275</v>
          </cell>
          <cell r="H2401">
            <v>31875750</v>
          </cell>
          <cell r="J2401">
            <v>26563125</v>
          </cell>
        </row>
        <row r="2402">
          <cell r="A2402">
            <v>432253</v>
          </cell>
          <cell r="B2402" t="str">
            <v>RS</v>
          </cell>
          <cell r="C2402" t="str">
            <v>VALE DO SOL</v>
          </cell>
          <cell r="D2402" t="str">
            <v>432253</v>
          </cell>
          <cell r="E2402">
            <v>117895</v>
          </cell>
          <cell r="F2402">
            <v>53939414</v>
          </cell>
          <cell r="G2402">
            <v>112712</v>
          </cell>
          <cell r="H2402">
            <v>50934158</v>
          </cell>
          <cell r="I2402">
            <v>91786</v>
          </cell>
          <cell r="J2402">
            <v>40884212</v>
          </cell>
        </row>
        <row r="2403">
          <cell r="A2403">
            <v>432270</v>
          </cell>
          <cell r="B2403" t="str">
            <v>RS</v>
          </cell>
          <cell r="C2403" t="str">
            <v>VERA CRUZ</v>
          </cell>
          <cell r="D2403" t="str">
            <v>432270</v>
          </cell>
          <cell r="E2403">
            <v>354367</v>
          </cell>
          <cell r="F2403">
            <v>52527434</v>
          </cell>
          <cell r="G2403">
            <v>295271</v>
          </cell>
          <cell r="H2403">
            <v>47542514</v>
          </cell>
          <cell r="I2403">
            <v>289548</v>
          </cell>
          <cell r="J2403">
            <v>42672923</v>
          </cell>
        </row>
        <row r="2404">
          <cell r="A2404">
            <v>432310</v>
          </cell>
          <cell r="B2404" t="str">
            <v>RS</v>
          </cell>
          <cell r="C2404" t="str">
            <v>VICENTE DUTRA</v>
          </cell>
          <cell r="D2404" t="str">
            <v>432310</v>
          </cell>
          <cell r="F2404">
            <v>0</v>
          </cell>
          <cell r="H2404">
            <v>0</v>
          </cell>
          <cell r="J2404">
            <v>0</v>
          </cell>
        </row>
        <row r="2405">
          <cell r="A2405">
            <v>432330</v>
          </cell>
          <cell r="B2405" t="str">
            <v>RS</v>
          </cell>
          <cell r="C2405" t="str">
            <v>VILA FLORES</v>
          </cell>
          <cell r="D2405" t="str">
            <v>432330</v>
          </cell>
          <cell r="F2405">
            <v>2056974</v>
          </cell>
          <cell r="H2405">
            <v>1990620</v>
          </cell>
          <cell r="J2405">
            <v>1658850</v>
          </cell>
        </row>
        <row r="2406">
          <cell r="A2406">
            <v>432345</v>
          </cell>
          <cell r="B2406" t="str">
            <v>RS</v>
          </cell>
          <cell r="C2406" t="str">
            <v>VILA NOVA DO SUL</v>
          </cell>
          <cell r="D2406" t="str">
            <v>432345</v>
          </cell>
          <cell r="E2406">
            <v>53705</v>
          </cell>
          <cell r="F2406">
            <v>9961509</v>
          </cell>
          <cell r="G2406">
            <v>50544</v>
          </cell>
          <cell r="H2406">
            <v>10046236</v>
          </cell>
          <cell r="I2406">
            <v>45428</v>
          </cell>
          <cell r="J2406">
            <v>7445642</v>
          </cell>
        </row>
        <row r="2407">
          <cell r="A2407">
            <v>432375</v>
          </cell>
          <cell r="B2407" t="str">
            <v>RS</v>
          </cell>
          <cell r="C2407" t="str">
            <v>VITÓRIA DAS MISSÕES</v>
          </cell>
          <cell r="D2407" t="str">
            <v>432375</v>
          </cell>
          <cell r="E2407">
            <v>120154</v>
          </cell>
          <cell r="F2407">
            <v>15203380</v>
          </cell>
          <cell r="G2407">
            <v>114445</v>
          </cell>
          <cell r="H2407">
            <v>15325744</v>
          </cell>
          <cell r="I2407">
            <v>110860</v>
          </cell>
          <cell r="J2407">
            <v>11553440</v>
          </cell>
        </row>
        <row r="2408">
          <cell r="A2408">
            <v>432377</v>
          </cell>
          <cell r="B2408" t="str">
            <v>RS</v>
          </cell>
          <cell r="C2408" t="str">
            <v>WESTFALIA</v>
          </cell>
          <cell r="D2408" t="str">
            <v>432377</v>
          </cell>
          <cell r="E2408">
            <v>155379</v>
          </cell>
          <cell r="F2408">
            <v>16210652</v>
          </cell>
          <cell r="G2408">
            <v>152856</v>
          </cell>
          <cell r="H2408">
            <v>20562543</v>
          </cell>
          <cell r="I2408">
            <v>144733</v>
          </cell>
          <cell r="J2408">
            <v>16630333</v>
          </cell>
        </row>
        <row r="2409">
          <cell r="A2409">
            <v>110001</v>
          </cell>
          <cell r="B2409" t="str">
            <v>RO</v>
          </cell>
          <cell r="C2409" t="str">
            <v>ALTA FLORESTA D'OESTE</v>
          </cell>
          <cell r="D2409" t="str">
            <v>110001</v>
          </cell>
          <cell r="E2409">
            <v>88919</v>
          </cell>
          <cell r="F2409">
            <v>22785761</v>
          </cell>
          <cell r="G2409">
            <v>112228</v>
          </cell>
          <cell r="H2409">
            <v>28297994</v>
          </cell>
          <cell r="I2409">
            <v>89779</v>
          </cell>
          <cell r="J2409">
            <v>20945132</v>
          </cell>
        </row>
        <row r="2410">
          <cell r="A2410">
            <v>110037</v>
          </cell>
          <cell r="B2410" t="str">
            <v>RO</v>
          </cell>
          <cell r="C2410" t="str">
            <v>ALTO ALEGRE DOS PARECIS</v>
          </cell>
          <cell r="D2410" t="str">
            <v>110037</v>
          </cell>
          <cell r="F2410">
            <v>12372255</v>
          </cell>
          <cell r="H2410">
            <v>11973150</v>
          </cell>
          <cell r="J2410">
            <v>9977625</v>
          </cell>
        </row>
        <row r="2411">
          <cell r="A2411">
            <v>110040</v>
          </cell>
          <cell r="B2411" t="str">
            <v>RO</v>
          </cell>
          <cell r="C2411" t="str">
            <v>ALTO PARAÍSO</v>
          </cell>
          <cell r="D2411" t="str">
            <v>110040</v>
          </cell>
          <cell r="E2411">
            <v>2794</v>
          </cell>
          <cell r="F2411">
            <v>30961165</v>
          </cell>
          <cell r="G2411">
            <v>2222</v>
          </cell>
          <cell r="H2411">
            <v>20905697</v>
          </cell>
          <cell r="I2411">
            <v>2325</v>
          </cell>
          <cell r="J2411">
            <v>17279345</v>
          </cell>
        </row>
        <row r="2412">
          <cell r="A2412">
            <v>110034</v>
          </cell>
          <cell r="B2412" t="str">
            <v>RO</v>
          </cell>
          <cell r="C2412" t="str">
            <v>ALVORADA D'OESTE</v>
          </cell>
          <cell r="D2412" t="str">
            <v>110034</v>
          </cell>
          <cell r="F2412">
            <v>2545323</v>
          </cell>
          <cell r="H2412">
            <v>2478190</v>
          </cell>
          <cell r="I2412">
            <v>151</v>
          </cell>
          <cell r="J2412">
            <v>2065670</v>
          </cell>
        </row>
        <row r="2413">
          <cell r="A2413">
            <v>110002</v>
          </cell>
          <cell r="B2413" t="str">
            <v>RO</v>
          </cell>
          <cell r="C2413" t="str">
            <v>ARIQUEMES</v>
          </cell>
          <cell r="D2413" t="str">
            <v>110002</v>
          </cell>
          <cell r="E2413">
            <v>247</v>
          </cell>
          <cell r="F2413">
            <v>128226909</v>
          </cell>
          <cell r="G2413">
            <v>1650</v>
          </cell>
          <cell r="H2413">
            <v>123956816</v>
          </cell>
          <cell r="I2413">
            <v>507</v>
          </cell>
          <cell r="J2413">
            <v>103359127</v>
          </cell>
        </row>
        <row r="2414">
          <cell r="A2414">
            <v>110045</v>
          </cell>
          <cell r="B2414" t="str">
            <v>RO</v>
          </cell>
          <cell r="C2414" t="str">
            <v>BURITIS</v>
          </cell>
          <cell r="D2414" t="str">
            <v>110045</v>
          </cell>
          <cell r="F2414">
            <v>34100</v>
          </cell>
          <cell r="H2414">
            <v>33000</v>
          </cell>
          <cell r="J2414">
            <v>27500</v>
          </cell>
        </row>
        <row r="2415">
          <cell r="A2415">
            <v>110003</v>
          </cell>
          <cell r="B2415" t="str">
            <v>RO</v>
          </cell>
          <cell r="C2415" t="str">
            <v>CABIXI</v>
          </cell>
          <cell r="D2415" t="str">
            <v>110003</v>
          </cell>
          <cell r="F2415">
            <v>459172</v>
          </cell>
          <cell r="H2415">
            <v>444360</v>
          </cell>
          <cell r="J2415">
            <v>370300</v>
          </cell>
        </row>
        <row r="2416">
          <cell r="A2416">
            <v>110060</v>
          </cell>
          <cell r="B2416" t="str">
            <v>RO</v>
          </cell>
          <cell r="C2416" t="str">
            <v>CACAULÂNDIA</v>
          </cell>
          <cell r="D2416" t="str">
            <v>110060</v>
          </cell>
          <cell r="E2416">
            <v>36588</v>
          </cell>
          <cell r="F2416">
            <v>8965271</v>
          </cell>
          <cell r="G2416">
            <v>32560</v>
          </cell>
          <cell r="H2416">
            <v>7794191</v>
          </cell>
          <cell r="I2416">
            <v>23855</v>
          </cell>
          <cell r="J2416">
            <v>6952231</v>
          </cell>
        </row>
        <row r="2417">
          <cell r="A2417">
            <v>110004</v>
          </cell>
          <cell r="B2417" t="str">
            <v>RO</v>
          </cell>
          <cell r="C2417" t="str">
            <v>CACOAL</v>
          </cell>
          <cell r="D2417" t="str">
            <v>110004</v>
          </cell>
          <cell r="F2417">
            <v>46237647</v>
          </cell>
          <cell r="H2417">
            <v>44764110</v>
          </cell>
          <cell r="J2417">
            <v>37400925</v>
          </cell>
        </row>
        <row r="2418">
          <cell r="A2418">
            <v>110070</v>
          </cell>
          <cell r="B2418" t="str">
            <v>RO</v>
          </cell>
          <cell r="C2418" t="str">
            <v>CAMPO NOVO DE RONDÔNIA</v>
          </cell>
          <cell r="D2418" t="str">
            <v>110070</v>
          </cell>
          <cell r="F2418">
            <v>5186455</v>
          </cell>
          <cell r="H2418">
            <v>5019150</v>
          </cell>
          <cell r="J2418">
            <v>4100750</v>
          </cell>
        </row>
        <row r="2419">
          <cell r="A2419">
            <v>110005</v>
          </cell>
          <cell r="B2419" t="str">
            <v>RO</v>
          </cell>
          <cell r="C2419" t="str">
            <v>CEREJEIRAS</v>
          </cell>
          <cell r="D2419" t="str">
            <v>110005</v>
          </cell>
          <cell r="F2419">
            <v>7339960</v>
          </cell>
          <cell r="H2419">
            <v>7101473</v>
          </cell>
          <cell r="J2419">
            <v>5918555</v>
          </cell>
        </row>
        <row r="2420">
          <cell r="A2420">
            <v>110092</v>
          </cell>
          <cell r="B2420" t="str">
            <v>RO</v>
          </cell>
          <cell r="C2420" t="str">
            <v>CHUPINGUAIA</v>
          </cell>
          <cell r="D2420" t="str">
            <v>110092</v>
          </cell>
          <cell r="E2420">
            <v>55166</v>
          </cell>
          <cell r="F2420">
            <v>19218616</v>
          </cell>
          <cell r="G2420">
            <v>49260</v>
          </cell>
          <cell r="H2420">
            <v>17077320</v>
          </cell>
          <cell r="I2420">
            <v>40375</v>
          </cell>
          <cell r="J2420">
            <v>12738212</v>
          </cell>
        </row>
        <row r="2421">
          <cell r="A2421">
            <v>110006</v>
          </cell>
          <cell r="B2421" t="str">
            <v>RO</v>
          </cell>
          <cell r="C2421" t="str">
            <v>COLORADO DO OESTE</v>
          </cell>
          <cell r="D2421" t="str">
            <v>110006</v>
          </cell>
          <cell r="F2421">
            <v>12237281</v>
          </cell>
          <cell r="H2421">
            <v>11842530</v>
          </cell>
          <cell r="J2421">
            <v>9868775</v>
          </cell>
        </row>
        <row r="2422">
          <cell r="A2422">
            <v>110008</v>
          </cell>
          <cell r="B2422" t="str">
            <v>RO</v>
          </cell>
          <cell r="C2422" t="str">
            <v>COSTA MARQUES</v>
          </cell>
          <cell r="D2422" t="str">
            <v>110008</v>
          </cell>
          <cell r="E2422">
            <v>477</v>
          </cell>
          <cell r="F2422">
            <v>4147366</v>
          </cell>
          <cell r="G2422">
            <v>499</v>
          </cell>
          <cell r="H2422">
            <v>4049253</v>
          </cell>
          <cell r="I2422">
            <v>733</v>
          </cell>
          <cell r="J2422">
            <v>3300916</v>
          </cell>
        </row>
        <row r="2423">
          <cell r="A2423">
            <v>110094</v>
          </cell>
          <cell r="B2423" t="str">
            <v>RO</v>
          </cell>
          <cell r="C2423" t="str">
            <v>CUJUBIM</v>
          </cell>
          <cell r="D2423" t="str">
            <v>110094</v>
          </cell>
          <cell r="E2423">
            <v>76049</v>
          </cell>
          <cell r="F2423">
            <v>35848793</v>
          </cell>
          <cell r="G2423">
            <v>79424</v>
          </cell>
          <cell r="H2423">
            <v>32904352</v>
          </cell>
          <cell r="I2423">
            <v>60972</v>
          </cell>
          <cell r="J2423">
            <v>26643108</v>
          </cell>
        </row>
        <row r="2424">
          <cell r="A2424">
            <v>110009</v>
          </cell>
          <cell r="B2424" t="str">
            <v>RO</v>
          </cell>
          <cell r="C2424" t="str">
            <v>ESPIGÃO D'OESTE</v>
          </cell>
          <cell r="D2424" t="str">
            <v>110009</v>
          </cell>
          <cell r="E2424">
            <v>124098</v>
          </cell>
          <cell r="F2424">
            <v>4365215</v>
          </cell>
          <cell r="G2424">
            <v>116731</v>
          </cell>
          <cell r="H2424">
            <v>4499217</v>
          </cell>
          <cell r="I2424">
            <v>102757</v>
          </cell>
          <cell r="J2424">
            <v>4779758</v>
          </cell>
        </row>
        <row r="2425">
          <cell r="A2425">
            <v>110100</v>
          </cell>
          <cell r="B2425" t="str">
            <v>RO</v>
          </cell>
          <cell r="C2425" t="str">
            <v>GOVERNADOR JORGE TEIXEIRA</v>
          </cell>
          <cell r="D2425" t="str">
            <v>110100</v>
          </cell>
          <cell r="E2425">
            <v>21635</v>
          </cell>
          <cell r="F2425">
            <v>7059440</v>
          </cell>
          <cell r="G2425">
            <v>31383</v>
          </cell>
          <cell r="H2425">
            <v>16498624</v>
          </cell>
          <cell r="I2425">
            <v>27144</v>
          </cell>
          <cell r="J2425">
            <v>16421285</v>
          </cell>
        </row>
        <row r="2426">
          <cell r="A2426">
            <v>110110</v>
          </cell>
          <cell r="B2426" t="str">
            <v>RO</v>
          </cell>
          <cell r="C2426" t="str">
            <v>ITAPUÃ DO OESTE</v>
          </cell>
          <cell r="D2426" t="str">
            <v>110110</v>
          </cell>
          <cell r="F2426">
            <v>6602969</v>
          </cell>
          <cell r="H2426">
            <v>6389970</v>
          </cell>
          <cell r="J2426">
            <v>5324975</v>
          </cell>
        </row>
        <row r="2427">
          <cell r="A2427">
            <v>110011</v>
          </cell>
          <cell r="B2427" t="str">
            <v>RO</v>
          </cell>
          <cell r="C2427" t="str">
            <v>JARU</v>
          </cell>
          <cell r="D2427" t="str">
            <v>110011</v>
          </cell>
          <cell r="E2427">
            <v>1855</v>
          </cell>
          <cell r="F2427">
            <v>25421139</v>
          </cell>
          <cell r="G2427">
            <v>1597</v>
          </cell>
          <cell r="H2427">
            <v>24667154</v>
          </cell>
          <cell r="I2427">
            <v>567</v>
          </cell>
          <cell r="J2427">
            <v>20480834</v>
          </cell>
        </row>
        <row r="2428">
          <cell r="A2428">
            <v>110012</v>
          </cell>
          <cell r="B2428" t="str">
            <v>RO</v>
          </cell>
          <cell r="C2428" t="str">
            <v>JI-PARANÁ</v>
          </cell>
          <cell r="D2428" t="str">
            <v>110012</v>
          </cell>
          <cell r="E2428">
            <v>3761</v>
          </cell>
          <cell r="F2428">
            <v>12611039</v>
          </cell>
          <cell r="G2428">
            <v>3827</v>
          </cell>
          <cell r="H2428">
            <v>11956861</v>
          </cell>
          <cell r="I2428">
            <v>1358</v>
          </cell>
          <cell r="J2428">
            <v>9857722</v>
          </cell>
        </row>
        <row r="2429">
          <cell r="A2429">
            <v>110013</v>
          </cell>
          <cell r="B2429" t="str">
            <v>RO</v>
          </cell>
          <cell r="C2429" t="str">
            <v>MACHADINHO D'OESTE</v>
          </cell>
          <cell r="D2429" t="str">
            <v>110013</v>
          </cell>
          <cell r="E2429">
            <v>208576</v>
          </cell>
          <cell r="F2429">
            <v>74080834</v>
          </cell>
          <cell r="G2429">
            <v>203574</v>
          </cell>
          <cell r="H2429">
            <v>69845200</v>
          </cell>
          <cell r="I2429">
            <v>157758</v>
          </cell>
          <cell r="J2429">
            <v>54534651</v>
          </cell>
        </row>
        <row r="2430">
          <cell r="A2430">
            <v>110120</v>
          </cell>
          <cell r="B2430" t="str">
            <v>RO</v>
          </cell>
          <cell r="C2430" t="str">
            <v>MINISTRO ANDREAZZA</v>
          </cell>
          <cell r="D2430" t="str">
            <v>110120</v>
          </cell>
          <cell r="E2430">
            <v>34589</v>
          </cell>
          <cell r="F2430">
            <v>17657210</v>
          </cell>
          <cell r="G2430">
            <v>35266</v>
          </cell>
          <cell r="H2430">
            <v>15604084</v>
          </cell>
          <cell r="I2430">
            <v>27242</v>
          </cell>
          <cell r="J2430">
            <v>12034091</v>
          </cell>
        </row>
        <row r="2431">
          <cell r="A2431">
            <v>110130</v>
          </cell>
          <cell r="B2431" t="str">
            <v>RO</v>
          </cell>
          <cell r="C2431" t="str">
            <v>MIRANTE DA SERRA</v>
          </cell>
          <cell r="D2431" t="str">
            <v>110130</v>
          </cell>
          <cell r="E2431">
            <v>50268</v>
          </cell>
          <cell r="F2431">
            <v>33333250</v>
          </cell>
          <cell r="G2431">
            <v>68904</v>
          </cell>
          <cell r="H2431">
            <v>33354098</v>
          </cell>
          <cell r="I2431">
            <v>46412</v>
          </cell>
          <cell r="J2431">
            <v>26591851</v>
          </cell>
        </row>
        <row r="2432">
          <cell r="A2432">
            <v>110140</v>
          </cell>
          <cell r="B2432" t="str">
            <v>RO</v>
          </cell>
          <cell r="C2432" t="str">
            <v>MONTE NEGRO</v>
          </cell>
          <cell r="D2432" t="str">
            <v>110140</v>
          </cell>
          <cell r="F2432">
            <v>11442534</v>
          </cell>
          <cell r="H2432">
            <v>11073420</v>
          </cell>
          <cell r="J2432">
            <v>9227850</v>
          </cell>
        </row>
        <row r="2433">
          <cell r="A2433">
            <v>110014</v>
          </cell>
          <cell r="B2433" t="str">
            <v>RO</v>
          </cell>
          <cell r="C2433" t="str">
            <v>NOVA BRASILÂNDIA D'OESTE</v>
          </cell>
          <cell r="D2433" t="str">
            <v>110014</v>
          </cell>
          <cell r="F2433">
            <v>34001916</v>
          </cell>
          <cell r="H2433">
            <v>32905080</v>
          </cell>
          <cell r="J2433">
            <v>27420900</v>
          </cell>
        </row>
        <row r="2434">
          <cell r="A2434">
            <v>110143</v>
          </cell>
          <cell r="B2434" t="str">
            <v>RO</v>
          </cell>
          <cell r="C2434" t="str">
            <v>NOVA UNIÃO</v>
          </cell>
          <cell r="D2434" t="str">
            <v>110143</v>
          </cell>
          <cell r="E2434">
            <v>19659</v>
          </cell>
          <cell r="F2434">
            <v>3027101</v>
          </cell>
          <cell r="G2434">
            <v>13389</v>
          </cell>
          <cell r="H2434">
            <v>2392552</v>
          </cell>
          <cell r="I2434">
            <v>9011</v>
          </cell>
          <cell r="J2434">
            <v>1884609</v>
          </cell>
        </row>
        <row r="2435">
          <cell r="A2435">
            <v>110050</v>
          </cell>
          <cell r="B2435" t="str">
            <v>RO</v>
          </cell>
          <cell r="C2435" t="str">
            <v>NOVO HORIZONTE DO OESTE</v>
          </cell>
          <cell r="D2435" t="str">
            <v>110050</v>
          </cell>
          <cell r="E2435">
            <v>29576</v>
          </cell>
          <cell r="F2435">
            <v>5471823</v>
          </cell>
          <cell r="G2435">
            <v>17318</v>
          </cell>
          <cell r="H2435">
            <v>4315794</v>
          </cell>
          <cell r="I2435">
            <v>15065</v>
          </cell>
          <cell r="J2435">
            <v>3518274</v>
          </cell>
        </row>
        <row r="2436">
          <cell r="A2436">
            <v>110015</v>
          </cell>
          <cell r="B2436" t="str">
            <v>RO</v>
          </cell>
          <cell r="C2436" t="str">
            <v>OURO PRETO DO OESTE</v>
          </cell>
          <cell r="D2436" t="str">
            <v>110015</v>
          </cell>
          <cell r="E2436">
            <v>208115</v>
          </cell>
          <cell r="F2436">
            <v>37391602</v>
          </cell>
          <cell r="G2436">
            <v>184464</v>
          </cell>
          <cell r="H2436">
            <v>32666453</v>
          </cell>
          <cell r="I2436">
            <v>143748</v>
          </cell>
          <cell r="J2436">
            <v>24097992</v>
          </cell>
        </row>
        <row r="2437">
          <cell r="A2437">
            <v>110145</v>
          </cell>
          <cell r="B2437" t="str">
            <v>RO</v>
          </cell>
          <cell r="C2437" t="str">
            <v>PARECIS</v>
          </cell>
          <cell r="D2437" t="str">
            <v>110145</v>
          </cell>
          <cell r="F2437">
            <v>3824594</v>
          </cell>
          <cell r="H2437">
            <v>3701220</v>
          </cell>
          <cell r="J2437">
            <v>3084350</v>
          </cell>
        </row>
        <row r="2438">
          <cell r="A2438">
            <v>110018</v>
          </cell>
          <cell r="B2438" t="str">
            <v>RO</v>
          </cell>
          <cell r="C2438" t="str">
            <v>PIMENTA BUENO</v>
          </cell>
          <cell r="D2438" t="str">
            <v>110018</v>
          </cell>
          <cell r="E2438">
            <v>127138</v>
          </cell>
          <cell r="F2438">
            <v>34111253</v>
          </cell>
          <cell r="G2438">
            <v>164973</v>
          </cell>
          <cell r="H2438">
            <v>44314704</v>
          </cell>
          <cell r="I2438">
            <v>160091</v>
          </cell>
          <cell r="J2438">
            <v>43482352</v>
          </cell>
        </row>
        <row r="2439">
          <cell r="A2439">
            <v>110146</v>
          </cell>
          <cell r="B2439" t="str">
            <v>RO</v>
          </cell>
          <cell r="C2439" t="str">
            <v>PIMENTEIRAS DO OESTE</v>
          </cell>
          <cell r="D2439" t="str">
            <v>110146</v>
          </cell>
          <cell r="F2439">
            <v>1349427</v>
          </cell>
          <cell r="H2439">
            <v>1326581</v>
          </cell>
          <cell r="J2439">
            <v>1040374</v>
          </cell>
        </row>
        <row r="2440">
          <cell r="A2440">
            <v>110020</v>
          </cell>
          <cell r="B2440" t="str">
            <v>RO</v>
          </cell>
          <cell r="C2440" t="str">
            <v>PORTO VELHO</v>
          </cell>
          <cell r="D2440" t="str">
            <v>110020</v>
          </cell>
          <cell r="F2440">
            <v>297506596</v>
          </cell>
          <cell r="H2440">
            <v>249464052</v>
          </cell>
          <cell r="J2440">
            <v>197940535</v>
          </cell>
        </row>
        <row r="2441">
          <cell r="A2441">
            <v>110147</v>
          </cell>
          <cell r="B2441" t="str">
            <v>RO</v>
          </cell>
          <cell r="C2441" t="str">
            <v>PRIMAVERA DE RONDÔNIA</v>
          </cell>
          <cell r="D2441" t="str">
            <v>110147</v>
          </cell>
          <cell r="E2441">
            <v>12208</v>
          </cell>
          <cell r="F2441">
            <v>4660544</v>
          </cell>
          <cell r="G2441">
            <v>18880</v>
          </cell>
          <cell r="H2441">
            <v>4528025</v>
          </cell>
          <cell r="I2441">
            <v>11970</v>
          </cell>
          <cell r="J2441">
            <v>3808652</v>
          </cell>
        </row>
        <row r="2442">
          <cell r="A2442">
            <v>110028</v>
          </cell>
          <cell r="B2442" t="str">
            <v>RO</v>
          </cell>
          <cell r="C2442" t="str">
            <v>ROLIM DE MOURA</v>
          </cell>
          <cell r="D2442" t="str">
            <v>110028</v>
          </cell>
          <cell r="F2442">
            <v>53702850</v>
          </cell>
          <cell r="H2442">
            <v>51970500</v>
          </cell>
          <cell r="J2442">
            <v>43308750</v>
          </cell>
        </row>
        <row r="2443">
          <cell r="A2443">
            <v>110029</v>
          </cell>
          <cell r="B2443" t="str">
            <v>RO</v>
          </cell>
          <cell r="C2443" t="str">
            <v>SANTA LUZIA D'OESTE</v>
          </cell>
          <cell r="D2443" t="str">
            <v>110029</v>
          </cell>
          <cell r="F2443">
            <v>10306384</v>
          </cell>
          <cell r="H2443">
            <v>9973920</v>
          </cell>
          <cell r="J2443">
            <v>8311600</v>
          </cell>
        </row>
        <row r="2444">
          <cell r="A2444">
            <v>110149</v>
          </cell>
          <cell r="B2444" t="str">
            <v>RO</v>
          </cell>
          <cell r="C2444" t="str">
            <v>SÃO FRANCISCO DO GUAPORÉ</v>
          </cell>
          <cell r="D2444" t="str">
            <v>110149</v>
          </cell>
          <cell r="F2444">
            <v>7861855</v>
          </cell>
          <cell r="H2444">
            <v>7651044</v>
          </cell>
          <cell r="J2444">
            <v>6334707</v>
          </cell>
        </row>
        <row r="2445">
          <cell r="A2445">
            <v>110032</v>
          </cell>
          <cell r="B2445" t="str">
            <v>RO</v>
          </cell>
          <cell r="C2445" t="str">
            <v>SÃO MIGUEL DO GUAPORÉ</v>
          </cell>
          <cell r="D2445" t="str">
            <v>110032</v>
          </cell>
          <cell r="E2445">
            <v>244</v>
          </cell>
          <cell r="F2445">
            <v>123308936</v>
          </cell>
          <cell r="G2445">
            <v>158</v>
          </cell>
          <cell r="H2445">
            <v>119333066</v>
          </cell>
          <cell r="J2445">
            <v>99508540</v>
          </cell>
        </row>
        <row r="2446">
          <cell r="A2446">
            <v>110150</v>
          </cell>
          <cell r="B2446" t="str">
            <v>RO</v>
          </cell>
          <cell r="C2446" t="str">
            <v>SERINGUEIRAS</v>
          </cell>
          <cell r="D2446" t="str">
            <v>110150</v>
          </cell>
          <cell r="F2446">
            <v>1546599</v>
          </cell>
          <cell r="H2446">
            <v>1496070</v>
          </cell>
          <cell r="J2446">
            <v>1230873</v>
          </cell>
        </row>
        <row r="2447">
          <cell r="A2447">
            <v>110155</v>
          </cell>
          <cell r="B2447" t="str">
            <v>RO</v>
          </cell>
          <cell r="C2447" t="str">
            <v>TEIXEIRÓPOLIS</v>
          </cell>
          <cell r="D2447" t="str">
            <v>110155</v>
          </cell>
          <cell r="F2447">
            <v>13908553</v>
          </cell>
          <cell r="H2447">
            <v>12210297</v>
          </cell>
          <cell r="J2447">
            <v>10162473</v>
          </cell>
        </row>
        <row r="2448">
          <cell r="A2448">
            <v>110160</v>
          </cell>
          <cell r="B2448" t="str">
            <v>RO</v>
          </cell>
          <cell r="C2448" t="str">
            <v>THEOBROMA</v>
          </cell>
          <cell r="D2448" t="str">
            <v>110160</v>
          </cell>
          <cell r="E2448">
            <v>33619</v>
          </cell>
          <cell r="F2448">
            <v>18132721</v>
          </cell>
          <cell r="G2448">
            <v>26056</v>
          </cell>
          <cell r="H2448">
            <v>17739149</v>
          </cell>
          <cell r="I2448">
            <v>29370</v>
          </cell>
          <cell r="J2448">
            <v>16494930</v>
          </cell>
        </row>
        <row r="2449">
          <cell r="A2449">
            <v>110170</v>
          </cell>
          <cell r="B2449" t="str">
            <v>RO</v>
          </cell>
          <cell r="C2449" t="str">
            <v>URUPÁ</v>
          </cell>
          <cell r="D2449" t="str">
            <v>110170</v>
          </cell>
          <cell r="E2449">
            <v>50861</v>
          </cell>
          <cell r="F2449">
            <v>16632398</v>
          </cell>
          <cell r="G2449">
            <v>20237</v>
          </cell>
          <cell r="H2449">
            <v>15979162</v>
          </cell>
          <cell r="I2449">
            <v>78046</v>
          </cell>
          <cell r="J2449">
            <v>12481675</v>
          </cell>
        </row>
        <row r="2450">
          <cell r="A2450">
            <v>110180</v>
          </cell>
          <cell r="B2450" t="str">
            <v>RO</v>
          </cell>
          <cell r="C2450" t="str">
            <v>VALE DO PARAÍSO</v>
          </cell>
          <cell r="D2450" t="str">
            <v>110180</v>
          </cell>
          <cell r="F2450">
            <v>9570720</v>
          </cell>
          <cell r="H2450">
            <v>11143254</v>
          </cell>
          <cell r="J2450">
            <v>9254675</v>
          </cell>
        </row>
        <row r="2451">
          <cell r="A2451">
            <v>110030</v>
          </cell>
          <cell r="B2451" t="str">
            <v>RO</v>
          </cell>
          <cell r="C2451" t="str">
            <v>VILHENA</v>
          </cell>
          <cell r="D2451" t="str">
            <v>110030</v>
          </cell>
          <cell r="E2451">
            <v>68</v>
          </cell>
          <cell r="F2451">
            <v>166557483</v>
          </cell>
          <cell r="G2451">
            <v>742</v>
          </cell>
          <cell r="H2451">
            <v>161129980</v>
          </cell>
          <cell r="I2451">
            <v>710</v>
          </cell>
          <cell r="J2451">
            <v>134253321</v>
          </cell>
        </row>
        <row r="2452">
          <cell r="A2452">
            <v>140005</v>
          </cell>
          <cell r="B2452" t="str">
            <v>RR</v>
          </cell>
          <cell r="C2452" t="str">
            <v>ALTO ALEGRE</v>
          </cell>
          <cell r="D2452" t="str">
            <v>140005</v>
          </cell>
          <cell r="F2452">
            <v>5459119</v>
          </cell>
          <cell r="G2452">
            <v>437</v>
          </cell>
          <cell r="H2452">
            <v>5355765</v>
          </cell>
          <cell r="I2452">
            <v>5219</v>
          </cell>
          <cell r="J2452">
            <v>4895806</v>
          </cell>
        </row>
        <row r="2453">
          <cell r="A2453">
            <v>140015</v>
          </cell>
          <cell r="B2453" t="str">
            <v>RR</v>
          </cell>
          <cell r="C2453" t="str">
            <v>BONFIM</v>
          </cell>
          <cell r="D2453" t="str">
            <v>140015</v>
          </cell>
          <cell r="E2453">
            <v>11372</v>
          </cell>
          <cell r="F2453">
            <v>28756136</v>
          </cell>
          <cell r="H2453">
            <v>27475236</v>
          </cell>
          <cell r="I2453">
            <v>1686</v>
          </cell>
          <cell r="J2453">
            <v>23228713</v>
          </cell>
        </row>
        <row r="2454">
          <cell r="A2454">
            <v>140030</v>
          </cell>
          <cell r="B2454" t="str">
            <v>RR</v>
          </cell>
          <cell r="C2454" t="str">
            <v>MUCAJAÍ</v>
          </cell>
          <cell r="D2454" t="str">
            <v>140030</v>
          </cell>
          <cell r="E2454">
            <v>4851</v>
          </cell>
          <cell r="F2454">
            <v>6682779</v>
          </cell>
          <cell r="G2454">
            <v>4780</v>
          </cell>
          <cell r="H2454">
            <v>6406404</v>
          </cell>
          <cell r="I2454">
            <v>2889</v>
          </cell>
          <cell r="J2454">
            <v>5353611</v>
          </cell>
        </row>
        <row r="2455">
          <cell r="A2455">
            <v>140040</v>
          </cell>
          <cell r="B2455" t="str">
            <v>RR</v>
          </cell>
          <cell r="C2455" t="str">
            <v>NORMANDIA</v>
          </cell>
          <cell r="D2455" t="str">
            <v>140040</v>
          </cell>
          <cell r="F2455">
            <v>1240</v>
          </cell>
          <cell r="H2455">
            <v>1200</v>
          </cell>
          <cell r="J2455">
            <v>1000</v>
          </cell>
        </row>
        <row r="2456">
          <cell r="A2456">
            <v>140045</v>
          </cell>
          <cell r="B2456" t="str">
            <v>RR</v>
          </cell>
          <cell r="C2456" t="str">
            <v>PACARAIMA</v>
          </cell>
          <cell r="D2456" t="str">
            <v>140045</v>
          </cell>
          <cell r="F2456">
            <v>1377950</v>
          </cell>
          <cell r="H2456">
            <v>1333500</v>
          </cell>
          <cell r="J2456">
            <v>1111250</v>
          </cell>
        </row>
        <row r="2457">
          <cell r="A2457">
            <v>140070</v>
          </cell>
          <cell r="B2457" t="str">
            <v>RR</v>
          </cell>
          <cell r="C2457" t="str">
            <v>UIRAMUTÃ</v>
          </cell>
          <cell r="D2457" t="str">
            <v>140070</v>
          </cell>
          <cell r="E2457">
            <v>19755</v>
          </cell>
          <cell r="F2457">
            <v>3736843</v>
          </cell>
          <cell r="G2457">
            <v>16004</v>
          </cell>
          <cell r="H2457">
            <v>3941859</v>
          </cell>
          <cell r="I2457">
            <v>10778</v>
          </cell>
          <cell r="J2457">
            <v>3697591</v>
          </cell>
        </row>
        <row r="2458">
          <cell r="A2458">
            <v>420060</v>
          </cell>
          <cell r="B2458" t="str">
            <v>SC</v>
          </cell>
          <cell r="C2458" t="str">
            <v>ÁGUAS MORNAS</v>
          </cell>
          <cell r="D2458" t="str">
            <v>420060</v>
          </cell>
          <cell r="F2458">
            <v>22953578</v>
          </cell>
          <cell r="H2458">
            <v>22213140</v>
          </cell>
          <cell r="J2458">
            <v>18510950</v>
          </cell>
        </row>
        <row r="2459">
          <cell r="A2459">
            <v>420075</v>
          </cell>
          <cell r="B2459" t="str">
            <v>SC</v>
          </cell>
          <cell r="C2459" t="str">
            <v>ALTO BELA VISTA</v>
          </cell>
          <cell r="D2459" t="str">
            <v>420075</v>
          </cell>
          <cell r="E2459">
            <v>62215</v>
          </cell>
          <cell r="F2459">
            <v>6768370</v>
          </cell>
          <cell r="G2459">
            <v>84011</v>
          </cell>
          <cell r="H2459">
            <v>9025625</v>
          </cell>
          <cell r="I2459">
            <v>62415</v>
          </cell>
          <cell r="J2459">
            <v>7726091</v>
          </cell>
        </row>
        <row r="2460">
          <cell r="A2460">
            <v>420190</v>
          </cell>
          <cell r="B2460" t="str">
            <v>SC</v>
          </cell>
          <cell r="C2460" t="str">
            <v>AURORA</v>
          </cell>
          <cell r="D2460" t="str">
            <v>420190</v>
          </cell>
          <cell r="F2460">
            <v>23698725</v>
          </cell>
          <cell r="H2460">
            <v>22934250</v>
          </cell>
          <cell r="J2460">
            <v>19111875</v>
          </cell>
        </row>
        <row r="2461">
          <cell r="A2461">
            <v>420213</v>
          </cell>
          <cell r="B2461" t="str">
            <v>SC</v>
          </cell>
          <cell r="C2461" t="str">
            <v>BELA VISTA DO TOLDO</v>
          </cell>
          <cell r="D2461" t="str">
            <v>420213</v>
          </cell>
          <cell r="E2461">
            <v>64173</v>
          </cell>
          <cell r="F2461">
            <v>15102619</v>
          </cell>
          <cell r="G2461">
            <v>52597</v>
          </cell>
          <cell r="H2461">
            <v>13733111</v>
          </cell>
          <cell r="I2461">
            <v>53678</v>
          </cell>
          <cell r="J2461">
            <v>10879416</v>
          </cell>
        </row>
        <row r="2462">
          <cell r="A2462">
            <v>420230</v>
          </cell>
          <cell r="B2462" t="str">
            <v>SC</v>
          </cell>
          <cell r="C2462" t="str">
            <v>BIGUAÇU</v>
          </cell>
          <cell r="D2462" t="str">
            <v>420230</v>
          </cell>
          <cell r="F2462">
            <v>0</v>
          </cell>
          <cell r="H2462">
            <v>0</v>
          </cell>
          <cell r="J2462">
            <v>0</v>
          </cell>
        </row>
        <row r="2463">
          <cell r="A2463">
            <v>420243</v>
          </cell>
          <cell r="B2463" t="str">
            <v>SC</v>
          </cell>
          <cell r="C2463" t="str">
            <v>BOCAINA DO SUL</v>
          </cell>
          <cell r="D2463" t="str">
            <v>420243</v>
          </cell>
          <cell r="F2463">
            <v>35964650</v>
          </cell>
          <cell r="H2463">
            <v>34804500</v>
          </cell>
          <cell r="J2463">
            <v>29003750</v>
          </cell>
        </row>
        <row r="2464">
          <cell r="A2464">
            <v>420253</v>
          </cell>
          <cell r="B2464" t="str">
            <v>SC</v>
          </cell>
          <cell r="C2464" t="str">
            <v>BOM JESUS</v>
          </cell>
          <cell r="D2464" t="str">
            <v>420253</v>
          </cell>
          <cell r="F2464">
            <v>14258450</v>
          </cell>
          <cell r="H2464">
            <v>13798500</v>
          </cell>
          <cell r="J2464">
            <v>11498750</v>
          </cell>
        </row>
        <row r="2465">
          <cell r="A2465">
            <v>420245</v>
          </cell>
          <cell r="B2465" t="str">
            <v>SC</v>
          </cell>
          <cell r="C2465" t="str">
            <v>BOMBINHAS</v>
          </cell>
          <cell r="D2465" t="str">
            <v>420245</v>
          </cell>
          <cell r="F2465">
            <v>17899586</v>
          </cell>
          <cell r="H2465">
            <v>17322180</v>
          </cell>
          <cell r="J2465">
            <v>14435150</v>
          </cell>
        </row>
        <row r="2466">
          <cell r="A2466">
            <v>420270</v>
          </cell>
          <cell r="B2466" t="str">
            <v>SC</v>
          </cell>
          <cell r="C2466" t="str">
            <v>BOTUVERÁ</v>
          </cell>
          <cell r="D2466" t="str">
            <v>420270</v>
          </cell>
          <cell r="F2466">
            <v>24385561</v>
          </cell>
          <cell r="H2466">
            <v>23598930</v>
          </cell>
          <cell r="J2466">
            <v>19665775</v>
          </cell>
        </row>
        <row r="2467">
          <cell r="A2467">
            <v>420290</v>
          </cell>
          <cell r="B2467" t="str">
            <v>SC</v>
          </cell>
          <cell r="C2467" t="str">
            <v>BRUSQUE</v>
          </cell>
          <cell r="D2467" t="str">
            <v>420290</v>
          </cell>
          <cell r="F2467">
            <v>83596336</v>
          </cell>
          <cell r="H2467">
            <v>80899680</v>
          </cell>
          <cell r="J2467">
            <v>67416400</v>
          </cell>
        </row>
        <row r="2468">
          <cell r="A2468">
            <v>420315</v>
          </cell>
          <cell r="B2468" t="str">
            <v>SC</v>
          </cell>
          <cell r="C2468" t="str">
            <v>CALMON</v>
          </cell>
          <cell r="D2468" t="str">
            <v>420315</v>
          </cell>
          <cell r="F2468">
            <v>6750808</v>
          </cell>
          <cell r="H2468">
            <v>6533040</v>
          </cell>
          <cell r="J2468">
            <v>5444200</v>
          </cell>
        </row>
        <row r="2469">
          <cell r="A2469">
            <v>420370</v>
          </cell>
          <cell r="B2469" t="str">
            <v>SC</v>
          </cell>
          <cell r="C2469" t="str">
            <v>CANELINHA</v>
          </cell>
          <cell r="D2469" t="str">
            <v>420370</v>
          </cell>
          <cell r="F2469">
            <v>31535432</v>
          </cell>
          <cell r="H2469">
            <v>30518160</v>
          </cell>
          <cell r="J2469">
            <v>25431800</v>
          </cell>
        </row>
        <row r="2470">
          <cell r="A2470">
            <v>420455</v>
          </cell>
          <cell r="B2470" t="str">
            <v>SC</v>
          </cell>
          <cell r="C2470" t="str">
            <v>CORREIA PINTO</v>
          </cell>
          <cell r="D2470" t="str">
            <v>420455</v>
          </cell>
          <cell r="E2470">
            <v>81386</v>
          </cell>
          <cell r="F2470">
            <v>11628926</v>
          </cell>
          <cell r="G2470">
            <v>81276</v>
          </cell>
          <cell r="H2470">
            <v>12643891</v>
          </cell>
          <cell r="I2470">
            <v>72905</v>
          </cell>
          <cell r="J2470">
            <v>12386146</v>
          </cell>
        </row>
        <row r="2471">
          <cell r="A2471">
            <v>420515</v>
          </cell>
          <cell r="B2471" t="str">
            <v>SC</v>
          </cell>
          <cell r="C2471" t="str">
            <v>DOUTOR PEDRINHO</v>
          </cell>
          <cell r="D2471" t="str">
            <v>420515</v>
          </cell>
          <cell r="F2471">
            <v>9937949</v>
          </cell>
          <cell r="H2471">
            <v>9617370</v>
          </cell>
          <cell r="J2471">
            <v>8014475</v>
          </cell>
        </row>
        <row r="2472">
          <cell r="A2472">
            <v>420517</v>
          </cell>
          <cell r="B2472" t="str">
            <v>SC</v>
          </cell>
          <cell r="C2472" t="str">
            <v>ENTRE RIOS</v>
          </cell>
          <cell r="D2472" t="str">
            <v>420517</v>
          </cell>
          <cell r="F2472">
            <v>13086805</v>
          </cell>
          <cell r="H2472">
            <v>12664650</v>
          </cell>
          <cell r="J2472">
            <v>10553875</v>
          </cell>
        </row>
        <row r="2473">
          <cell r="A2473">
            <v>420543</v>
          </cell>
          <cell r="B2473" t="str">
            <v>SC</v>
          </cell>
          <cell r="C2473" t="str">
            <v>FORMOSA DO SUL</v>
          </cell>
          <cell r="D2473" t="str">
            <v>420543</v>
          </cell>
          <cell r="F2473">
            <v>2722389</v>
          </cell>
          <cell r="H2473">
            <v>2634570</v>
          </cell>
          <cell r="J2473">
            <v>2195475</v>
          </cell>
        </row>
        <row r="2474">
          <cell r="A2474">
            <v>420570</v>
          </cell>
          <cell r="B2474" t="str">
            <v>SC</v>
          </cell>
          <cell r="C2474" t="str">
            <v>GAROPABA</v>
          </cell>
          <cell r="D2474" t="str">
            <v>420570</v>
          </cell>
          <cell r="F2474">
            <v>9363519</v>
          </cell>
          <cell r="H2474">
            <v>9061470</v>
          </cell>
          <cell r="J2474">
            <v>7551225</v>
          </cell>
        </row>
        <row r="2475">
          <cell r="A2475">
            <v>420590</v>
          </cell>
          <cell r="B2475" t="str">
            <v>SC</v>
          </cell>
          <cell r="C2475" t="str">
            <v>GASPAR</v>
          </cell>
          <cell r="D2475" t="str">
            <v>420590</v>
          </cell>
          <cell r="F2475">
            <v>64277229</v>
          </cell>
          <cell r="H2475">
            <v>62203770</v>
          </cell>
          <cell r="J2475">
            <v>51836475</v>
          </cell>
        </row>
        <row r="2476">
          <cell r="A2476">
            <v>420600</v>
          </cell>
          <cell r="B2476" t="str">
            <v>SC</v>
          </cell>
          <cell r="C2476" t="str">
            <v>GOVERNADOR CELSO RAMOS</v>
          </cell>
          <cell r="D2476" t="str">
            <v>420600</v>
          </cell>
          <cell r="F2476">
            <v>72791286</v>
          </cell>
          <cell r="H2476">
            <v>70443180</v>
          </cell>
          <cell r="J2476">
            <v>58702650</v>
          </cell>
        </row>
        <row r="2477">
          <cell r="A2477">
            <v>420620</v>
          </cell>
          <cell r="B2477" t="str">
            <v>SC</v>
          </cell>
          <cell r="C2477" t="str">
            <v>GRAVATAL</v>
          </cell>
          <cell r="D2477" t="str">
            <v>420620</v>
          </cell>
          <cell r="F2477">
            <v>15830987</v>
          </cell>
          <cell r="H2477">
            <v>15320310</v>
          </cell>
          <cell r="J2477">
            <v>12766925</v>
          </cell>
        </row>
        <row r="2478">
          <cell r="A2478">
            <v>420665</v>
          </cell>
          <cell r="B2478" t="str">
            <v>SC</v>
          </cell>
          <cell r="C2478" t="str">
            <v>GUATAMBÚ</v>
          </cell>
          <cell r="D2478" t="str">
            <v>420665</v>
          </cell>
          <cell r="E2478">
            <v>275833</v>
          </cell>
          <cell r="F2478">
            <v>20227323</v>
          </cell>
          <cell r="G2478">
            <v>246926</v>
          </cell>
          <cell r="H2478">
            <v>22315407</v>
          </cell>
          <cell r="I2478">
            <v>239189</v>
          </cell>
          <cell r="J2478">
            <v>23517013</v>
          </cell>
        </row>
        <row r="2479">
          <cell r="A2479">
            <v>420730</v>
          </cell>
          <cell r="B2479" t="str">
            <v>SC</v>
          </cell>
          <cell r="C2479" t="str">
            <v>IMBITUBA</v>
          </cell>
          <cell r="D2479" t="str">
            <v>420730</v>
          </cell>
          <cell r="F2479">
            <v>4540198</v>
          </cell>
          <cell r="H2479">
            <v>4393740</v>
          </cell>
          <cell r="J2479">
            <v>3661450</v>
          </cell>
        </row>
        <row r="2480">
          <cell r="A2480">
            <v>420740</v>
          </cell>
          <cell r="B2480" t="str">
            <v>SC</v>
          </cell>
          <cell r="C2480" t="str">
            <v>IMBUIA</v>
          </cell>
          <cell r="D2480" t="str">
            <v>420740</v>
          </cell>
          <cell r="F2480">
            <v>1999266725</v>
          </cell>
          <cell r="H2480">
            <v>1934774250</v>
          </cell>
          <cell r="J2480">
            <v>1612311875</v>
          </cell>
        </row>
        <row r="2481">
          <cell r="A2481">
            <v>420785</v>
          </cell>
          <cell r="B2481" t="str">
            <v>SC</v>
          </cell>
          <cell r="C2481" t="str">
            <v>IRATI</v>
          </cell>
          <cell r="D2481" t="str">
            <v>420785</v>
          </cell>
          <cell r="E2481">
            <v>91707</v>
          </cell>
          <cell r="F2481">
            <v>11523038</v>
          </cell>
          <cell r="G2481">
            <v>89298</v>
          </cell>
          <cell r="H2481">
            <v>12126655</v>
          </cell>
          <cell r="I2481">
            <v>78691</v>
          </cell>
          <cell r="J2481">
            <v>14041349</v>
          </cell>
        </row>
        <row r="2482">
          <cell r="A2482">
            <v>420810</v>
          </cell>
          <cell r="B2482" t="str">
            <v>SC</v>
          </cell>
          <cell r="C2482" t="str">
            <v>ITAIÓPOLIS</v>
          </cell>
          <cell r="D2482" t="str">
            <v>420810</v>
          </cell>
          <cell r="E2482">
            <v>129360</v>
          </cell>
          <cell r="F2482">
            <v>979172882</v>
          </cell>
          <cell r="G2482">
            <v>127957</v>
          </cell>
          <cell r="H2482">
            <v>943498895</v>
          </cell>
          <cell r="I2482">
            <v>118921</v>
          </cell>
          <cell r="J2482">
            <v>783263420</v>
          </cell>
        </row>
        <row r="2483">
          <cell r="A2483">
            <v>420830</v>
          </cell>
          <cell r="B2483" t="str">
            <v>SC</v>
          </cell>
          <cell r="C2483" t="str">
            <v>ITAPEMA</v>
          </cell>
          <cell r="D2483" t="str">
            <v>420830</v>
          </cell>
          <cell r="E2483">
            <v>702660</v>
          </cell>
          <cell r="F2483">
            <v>94823743</v>
          </cell>
          <cell r="G2483">
            <v>720038</v>
          </cell>
          <cell r="H2483">
            <v>87001641</v>
          </cell>
          <cell r="I2483">
            <v>648484</v>
          </cell>
          <cell r="J2483">
            <v>73974545</v>
          </cell>
        </row>
        <row r="2484">
          <cell r="A2484">
            <v>420910</v>
          </cell>
          <cell r="B2484" t="str">
            <v>SC</v>
          </cell>
          <cell r="C2484" t="str">
            <v>JOINVILLE</v>
          </cell>
          <cell r="D2484" t="str">
            <v>420910</v>
          </cell>
          <cell r="F2484">
            <v>217213094</v>
          </cell>
          <cell r="H2484">
            <v>210206220</v>
          </cell>
          <cell r="J2484">
            <v>175171850</v>
          </cell>
        </row>
        <row r="2485">
          <cell r="A2485">
            <v>420970</v>
          </cell>
          <cell r="B2485" t="str">
            <v>SC</v>
          </cell>
          <cell r="C2485" t="str">
            <v>LEBON RÉGIS</v>
          </cell>
          <cell r="D2485" t="str">
            <v>420970</v>
          </cell>
          <cell r="F2485">
            <v>5766</v>
          </cell>
          <cell r="H2485">
            <v>5580</v>
          </cell>
          <cell r="J2485">
            <v>4650</v>
          </cell>
        </row>
        <row r="2486">
          <cell r="A2486">
            <v>420980</v>
          </cell>
          <cell r="B2486" t="str">
            <v>SC</v>
          </cell>
          <cell r="C2486" t="str">
            <v>LEOBERTO LEAL</v>
          </cell>
          <cell r="D2486" t="str">
            <v>420980</v>
          </cell>
          <cell r="F2486">
            <v>15064140</v>
          </cell>
          <cell r="H2486">
            <v>14578200</v>
          </cell>
          <cell r="J2486">
            <v>12148500</v>
          </cell>
        </row>
        <row r="2487">
          <cell r="A2487">
            <v>421003</v>
          </cell>
          <cell r="B2487" t="str">
            <v>SC</v>
          </cell>
          <cell r="C2487" t="str">
            <v>LUZERNA</v>
          </cell>
          <cell r="D2487" t="str">
            <v>421003</v>
          </cell>
          <cell r="E2487">
            <v>178950</v>
          </cell>
          <cell r="F2487">
            <v>21287107</v>
          </cell>
          <cell r="G2487">
            <v>181206</v>
          </cell>
          <cell r="H2487">
            <v>20671915</v>
          </cell>
          <cell r="I2487">
            <v>169535</v>
          </cell>
          <cell r="J2487">
            <v>17795692</v>
          </cell>
        </row>
        <row r="2488">
          <cell r="A2488">
            <v>421005</v>
          </cell>
          <cell r="B2488" t="str">
            <v>SC</v>
          </cell>
          <cell r="C2488" t="str">
            <v>MACIEIRA</v>
          </cell>
          <cell r="D2488" t="str">
            <v>421005</v>
          </cell>
          <cell r="E2488">
            <v>43260</v>
          </cell>
          <cell r="F2488">
            <v>13904285</v>
          </cell>
          <cell r="G2488">
            <v>35314</v>
          </cell>
          <cell r="H2488">
            <v>12653916</v>
          </cell>
          <cell r="I2488">
            <v>50684</v>
          </cell>
          <cell r="J2488">
            <v>10270236</v>
          </cell>
        </row>
        <row r="2489">
          <cell r="A2489">
            <v>421010</v>
          </cell>
          <cell r="B2489" t="str">
            <v>SC</v>
          </cell>
          <cell r="C2489" t="str">
            <v>MAFRA</v>
          </cell>
          <cell r="D2489" t="str">
            <v>421010</v>
          </cell>
          <cell r="F2489">
            <v>62606050</v>
          </cell>
          <cell r="H2489">
            <v>60586500</v>
          </cell>
          <cell r="J2489">
            <v>50488750</v>
          </cell>
        </row>
        <row r="2490">
          <cell r="A2490">
            <v>421020</v>
          </cell>
          <cell r="B2490" t="str">
            <v>SC</v>
          </cell>
          <cell r="C2490" t="str">
            <v>MAJOR GERCINO</v>
          </cell>
          <cell r="D2490" t="str">
            <v>421020</v>
          </cell>
          <cell r="F2490">
            <v>8877439</v>
          </cell>
          <cell r="H2490">
            <v>8591070</v>
          </cell>
          <cell r="J2490">
            <v>7159225</v>
          </cell>
        </row>
        <row r="2491">
          <cell r="A2491">
            <v>421030</v>
          </cell>
          <cell r="B2491" t="str">
            <v>SC</v>
          </cell>
          <cell r="C2491" t="str">
            <v>MAJOR VIEIRA</v>
          </cell>
          <cell r="D2491" t="str">
            <v>421030</v>
          </cell>
          <cell r="F2491">
            <v>325779</v>
          </cell>
          <cell r="H2491">
            <v>315270</v>
          </cell>
          <cell r="J2491">
            <v>262725</v>
          </cell>
        </row>
        <row r="2492">
          <cell r="A2492">
            <v>421070</v>
          </cell>
          <cell r="B2492" t="str">
            <v>SC</v>
          </cell>
          <cell r="C2492" t="str">
            <v>MATOS COSTA</v>
          </cell>
          <cell r="D2492" t="str">
            <v>421070</v>
          </cell>
          <cell r="F2492">
            <v>7633998</v>
          </cell>
          <cell r="H2492">
            <v>7387740</v>
          </cell>
          <cell r="J2492">
            <v>6156450</v>
          </cell>
        </row>
        <row r="2493">
          <cell r="A2493">
            <v>421125</v>
          </cell>
          <cell r="B2493" t="str">
            <v>SC</v>
          </cell>
          <cell r="C2493" t="str">
            <v>MORRO GRANDE</v>
          </cell>
          <cell r="D2493" t="str">
            <v>421125</v>
          </cell>
          <cell r="F2493">
            <v>0</v>
          </cell>
          <cell r="H2493">
            <v>0</v>
          </cell>
          <cell r="J2493">
            <v>0</v>
          </cell>
        </row>
        <row r="2494">
          <cell r="A2494">
            <v>421145</v>
          </cell>
          <cell r="B2494" t="str">
            <v>SC</v>
          </cell>
          <cell r="C2494" t="str">
            <v>NOVA ITABERABA</v>
          </cell>
          <cell r="D2494" t="str">
            <v>421145</v>
          </cell>
          <cell r="F2494">
            <v>5908259</v>
          </cell>
          <cell r="H2494">
            <v>5717670</v>
          </cell>
          <cell r="J2494">
            <v>4764725</v>
          </cell>
        </row>
        <row r="2495">
          <cell r="A2495">
            <v>421150</v>
          </cell>
          <cell r="B2495" t="str">
            <v>SC</v>
          </cell>
          <cell r="C2495" t="str">
            <v>NOVA TRENTO</v>
          </cell>
          <cell r="D2495" t="str">
            <v>421150</v>
          </cell>
          <cell r="F2495">
            <v>20714324</v>
          </cell>
          <cell r="H2495">
            <v>20046120</v>
          </cell>
          <cell r="J2495">
            <v>16705100</v>
          </cell>
        </row>
        <row r="2496">
          <cell r="A2496">
            <v>421189</v>
          </cell>
          <cell r="B2496" t="str">
            <v>SC</v>
          </cell>
          <cell r="C2496" t="str">
            <v>PAINEL</v>
          </cell>
          <cell r="D2496" t="str">
            <v>421189</v>
          </cell>
          <cell r="E2496">
            <v>95965</v>
          </cell>
          <cell r="F2496">
            <v>18528920</v>
          </cell>
          <cell r="G2496">
            <v>88160</v>
          </cell>
          <cell r="H2496">
            <v>18012294</v>
          </cell>
          <cell r="I2496">
            <v>79006</v>
          </cell>
          <cell r="J2496">
            <v>15018641</v>
          </cell>
        </row>
        <row r="2497">
          <cell r="A2497">
            <v>421190</v>
          </cell>
          <cell r="B2497" t="str">
            <v>SC</v>
          </cell>
          <cell r="C2497" t="str">
            <v>PALHOÇA</v>
          </cell>
          <cell r="D2497" t="str">
            <v>421190</v>
          </cell>
          <cell r="F2497">
            <v>20592525</v>
          </cell>
          <cell r="H2497">
            <v>19928250</v>
          </cell>
          <cell r="J2497">
            <v>16606875</v>
          </cell>
        </row>
        <row r="2498">
          <cell r="A2498">
            <v>421205</v>
          </cell>
          <cell r="B2498" t="str">
            <v>SC</v>
          </cell>
          <cell r="C2498" t="str">
            <v>PALMEIRA</v>
          </cell>
          <cell r="D2498" t="str">
            <v>421205</v>
          </cell>
          <cell r="E2498">
            <v>103312</v>
          </cell>
          <cell r="F2498">
            <v>24213252</v>
          </cell>
          <cell r="G2498">
            <v>55209</v>
          </cell>
          <cell r="H2498">
            <v>20944353</v>
          </cell>
          <cell r="I2498">
            <v>2104</v>
          </cell>
          <cell r="J2498">
            <v>17167073</v>
          </cell>
        </row>
        <row r="2499">
          <cell r="A2499">
            <v>421210</v>
          </cell>
          <cell r="B2499" t="str">
            <v>SC</v>
          </cell>
          <cell r="C2499" t="str">
            <v>PALMITOS</v>
          </cell>
          <cell r="D2499" t="str">
            <v>421210</v>
          </cell>
          <cell r="F2499">
            <v>506819</v>
          </cell>
          <cell r="H2499">
            <v>490470</v>
          </cell>
          <cell r="J2499">
            <v>408725</v>
          </cell>
        </row>
        <row r="2500">
          <cell r="A2500">
            <v>421220</v>
          </cell>
          <cell r="B2500" t="str">
            <v>SC</v>
          </cell>
          <cell r="C2500" t="str">
            <v>PAPANDUVA</v>
          </cell>
          <cell r="D2500" t="str">
            <v>421220</v>
          </cell>
          <cell r="F2500">
            <v>44010142</v>
          </cell>
          <cell r="H2500">
            <v>42590460</v>
          </cell>
          <cell r="J2500">
            <v>35492050</v>
          </cell>
        </row>
        <row r="2501">
          <cell r="A2501">
            <v>421240</v>
          </cell>
          <cell r="B2501" t="str">
            <v>SC</v>
          </cell>
          <cell r="C2501" t="str">
            <v>PEDRAS GRANDES</v>
          </cell>
          <cell r="D2501" t="str">
            <v>421240</v>
          </cell>
          <cell r="E2501">
            <v>91361</v>
          </cell>
          <cell r="F2501">
            <v>63880444</v>
          </cell>
          <cell r="G2501">
            <v>101022</v>
          </cell>
          <cell r="H2501">
            <v>61805818</v>
          </cell>
          <cell r="I2501">
            <v>87673</v>
          </cell>
          <cell r="J2501">
            <v>50192249</v>
          </cell>
        </row>
        <row r="2502">
          <cell r="A2502">
            <v>421335</v>
          </cell>
          <cell r="B2502" t="str">
            <v>SC</v>
          </cell>
          <cell r="C2502" t="str">
            <v>PONTE ALTA DO NORTE</v>
          </cell>
          <cell r="D2502" t="str">
            <v>421335</v>
          </cell>
          <cell r="F2502">
            <v>11145461</v>
          </cell>
          <cell r="H2502">
            <v>10785930</v>
          </cell>
          <cell r="J2502">
            <v>8988275</v>
          </cell>
        </row>
        <row r="2503">
          <cell r="A2503">
            <v>421350</v>
          </cell>
          <cell r="B2503" t="str">
            <v>SC</v>
          </cell>
          <cell r="C2503" t="str">
            <v>PORTO BELO</v>
          </cell>
          <cell r="D2503" t="str">
            <v>421350</v>
          </cell>
          <cell r="F2503">
            <v>7407977</v>
          </cell>
          <cell r="H2503">
            <v>7169010</v>
          </cell>
          <cell r="J2503">
            <v>5974175</v>
          </cell>
        </row>
        <row r="2504">
          <cell r="A2504">
            <v>421360</v>
          </cell>
          <cell r="B2504" t="str">
            <v>SC</v>
          </cell>
          <cell r="C2504" t="str">
            <v>PORTO UNIÃO</v>
          </cell>
          <cell r="D2504" t="str">
            <v>421360</v>
          </cell>
          <cell r="E2504">
            <v>415425</v>
          </cell>
          <cell r="F2504">
            <v>62989555</v>
          </cell>
          <cell r="G2504">
            <v>397827</v>
          </cell>
          <cell r="H2504">
            <v>61270672</v>
          </cell>
          <cell r="I2504">
            <v>354837</v>
          </cell>
          <cell r="J2504">
            <v>50990992</v>
          </cell>
        </row>
        <row r="2505">
          <cell r="A2505">
            <v>421490</v>
          </cell>
          <cell r="B2505" t="str">
            <v>SC</v>
          </cell>
          <cell r="C2505" t="str">
            <v>RIO FORTUNA</v>
          </cell>
          <cell r="D2505" t="str">
            <v>421490</v>
          </cell>
          <cell r="F2505">
            <v>9964175</v>
          </cell>
          <cell r="H2505">
            <v>9642750</v>
          </cell>
          <cell r="J2505">
            <v>8035625</v>
          </cell>
        </row>
        <row r="2506">
          <cell r="A2506">
            <v>421550</v>
          </cell>
          <cell r="B2506" t="str">
            <v>SC</v>
          </cell>
          <cell r="C2506" t="str">
            <v>SANTA CECÍLIA</v>
          </cell>
          <cell r="D2506" t="str">
            <v>421550</v>
          </cell>
          <cell r="F2506">
            <v>14312359</v>
          </cell>
          <cell r="H2506">
            <v>13850670</v>
          </cell>
          <cell r="J2506">
            <v>11542225</v>
          </cell>
        </row>
        <row r="2507">
          <cell r="A2507">
            <v>421560</v>
          </cell>
          <cell r="B2507" t="str">
            <v>SC</v>
          </cell>
          <cell r="C2507" t="str">
            <v>SANTA ROSA DE LIMA</v>
          </cell>
          <cell r="D2507" t="str">
            <v>421560</v>
          </cell>
          <cell r="F2507">
            <v>839852</v>
          </cell>
          <cell r="H2507">
            <v>812760</v>
          </cell>
          <cell r="J2507">
            <v>677300</v>
          </cell>
        </row>
        <row r="2508">
          <cell r="A2508">
            <v>421570</v>
          </cell>
          <cell r="B2508" t="str">
            <v>SC</v>
          </cell>
          <cell r="C2508" t="str">
            <v>SANTO AMARO DA IMPERATRIZ</v>
          </cell>
          <cell r="D2508" t="str">
            <v>421570</v>
          </cell>
          <cell r="F2508">
            <v>926331615</v>
          </cell>
          <cell r="H2508">
            <v>896449950</v>
          </cell>
          <cell r="J2508">
            <v>747041625</v>
          </cell>
        </row>
        <row r="2509">
          <cell r="A2509">
            <v>421575</v>
          </cell>
          <cell r="B2509" t="str">
            <v>SC</v>
          </cell>
          <cell r="C2509" t="str">
            <v>SÃO BERNARDINO</v>
          </cell>
          <cell r="D2509" t="str">
            <v>421575</v>
          </cell>
          <cell r="F2509">
            <v>4878501</v>
          </cell>
          <cell r="H2509">
            <v>4721130</v>
          </cell>
          <cell r="J2509">
            <v>3934275</v>
          </cell>
        </row>
        <row r="2510">
          <cell r="A2510">
            <v>421605</v>
          </cell>
          <cell r="B2510" t="str">
            <v>SC</v>
          </cell>
          <cell r="C2510" t="str">
            <v>SÃO CRISTOVÃO DO SUL</v>
          </cell>
          <cell r="D2510" t="str">
            <v>421605</v>
          </cell>
          <cell r="E2510">
            <v>149591</v>
          </cell>
          <cell r="F2510">
            <v>9432699</v>
          </cell>
          <cell r="G2510">
            <v>145501</v>
          </cell>
          <cell r="H2510">
            <v>8915980</v>
          </cell>
          <cell r="I2510">
            <v>132192</v>
          </cell>
          <cell r="J2510">
            <v>8428706</v>
          </cell>
        </row>
        <row r="2511">
          <cell r="A2511">
            <v>421630</v>
          </cell>
          <cell r="B2511" t="str">
            <v>SC</v>
          </cell>
          <cell r="C2511" t="str">
            <v>SÃO JOÃO BATISTA</v>
          </cell>
          <cell r="D2511" t="str">
            <v>421630</v>
          </cell>
          <cell r="E2511">
            <v>423449</v>
          </cell>
          <cell r="F2511">
            <v>61136676</v>
          </cell>
          <cell r="G2511">
            <v>394672</v>
          </cell>
          <cell r="H2511">
            <v>62776727</v>
          </cell>
          <cell r="I2511">
            <v>341542</v>
          </cell>
          <cell r="J2511">
            <v>52756759</v>
          </cell>
        </row>
        <row r="2512">
          <cell r="A2512">
            <v>421660</v>
          </cell>
          <cell r="B2512" t="str">
            <v>SC</v>
          </cell>
          <cell r="C2512" t="str">
            <v>SÃO JOSÉ</v>
          </cell>
          <cell r="D2512" t="str">
            <v>421660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421680</v>
          </cell>
          <cell r="B2513" t="str">
            <v>SC</v>
          </cell>
          <cell r="C2513" t="str">
            <v>SÃO JOSÉ DO CERRITO</v>
          </cell>
          <cell r="D2513" t="str">
            <v>421680</v>
          </cell>
          <cell r="F2513">
            <v>19358012</v>
          </cell>
          <cell r="H2513">
            <v>18733560</v>
          </cell>
          <cell r="J2513">
            <v>15611300</v>
          </cell>
        </row>
        <row r="2514">
          <cell r="A2514">
            <v>421760</v>
          </cell>
          <cell r="B2514" t="str">
            <v>SC</v>
          </cell>
          <cell r="C2514" t="str">
            <v>SIDERÓPOLIS</v>
          </cell>
          <cell r="D2514" t="str">
            <v>421760</v>
          </cell>
          <cell r="E2514">
            <v>134511</v>
          </cell>
          <cell r="F2514">
            <v>29886000</v>
          </cell>
          <cell r="G2514">
            <v>132940</v>
          </cell>
          <cell r="H2514">
            <v>29629184</v>
          </cell>
          <cell r="I2514">
            <v>114032</v>
          </cell>
          <cell r="J2514">
            <v>24683502</v>
          </cell>
        </row>
        <row r="2515">
          <cell r="A2515">
            <v>421770</v>
          </cell>
          <cell r="B2515" t="str">
            <v>SC</v>
          </cell>
          <cell r="C2515" t="str">
            <v>SOMBRIO</v>
          </cell>
          <cell r="D2515" t="str">
            <v>421770</v>
          </cell>
          <cell r="F2515">
            <v>9339618</v>
          </cell>
          <cell r="H2515">
            <v>9038340</v>
          </cell>
          <cell r="J2515">
            <v>7531950</v>
          </cell>
        </row>
        <row r="2516">
          <cell r="A2516">
            <v>421790</v>
          </cell>
          <cell r="B2516" t="str">
            <v>SC</v>
          </cell>
          <cell r="C2516" t="str">
            <v>TANGARÁ</v>
          </cell>
          <cell r="D2516" t="str">
            <v>421790</v>
          </cell>
          <cell r="F2516">
            <v>11460762</v>
          </cell>
          <cell r="H2516">
            <v>11091060</v>
          </cell>
          <cell r="J2516">
            <v>9242550</v>
          </cell>
        </row>
        <row r="2517">
          <cell r="A2517">
            <v>421825</v>
          </cell>
          <cell r="B2517" t="str">
            <v>SC</v>
          </cell>
          <cell r="C2517" t="str">
            <v>TIMBÓ GRANDE</v>
          </cell>
          <cell r="D2517" t="str">
            <v>421825</v>
          </cell>
          <cell r="F2517">
            <v>15192139</v>
          </cell>
          <cell r="H2517">
            <v>14702070</v>
          </cell>
          <cell r="J2517">
            <v>12251725</v>
          </cell>
        </row>
        <row r="2518">
          <cell r="A2518">
            <v>421850</v>
          </cell>
          <cell r="B2518" t="str">
            <v>SC</v>
          </cell>
          <cell r="C2518" t="str">
            <v>TREZE TÍLIAS</v>
          </cell>
          <cell r="D2518" t="str">
            <v>421850</v>
          </cell>
          <cell r="F2518">
            <v>11361624</v>
          </cell>
          <cell r="H2518">
            <v>10995120</v>
          </cell>
          <cell r="J2518">
            <v>9162600</v>
          </cell>
        </row>
        <row r="2519">
          <cell r="A2519">
            <v>421870</v>
          </cell>
          <cell r="B2519" t="str">
            <v>SC</v>
          </cell>
          <cell r="C2519" t="str">
            <v>TUBARÃO</v>
          </cell>
          <cell r="D2519" t="str">
            <v>421870</v>
          </cell>
          <cell r="F2519">
            <v>184706556</v>
          </cell>
          <cell r="H2519">
            <v>178748280</v>
          </cell>
          <cell r="J2519">
            <v>148956900</v>
          </cell>
        </row>
        <row r="2520">
          <cell r="A2520">
            <v>421885</v>
          </cell>
          <cell r="B2520" t="str">
            <v>SC</v>
          </cell>
          <cell r="C2520" t="str">
            <v>UNIÃO DO OESTE</v>
          </cell>
          <cell r="D2520" t="str">
            <v>421885</v>
          </cell>
          <cell r="F2520">
            <v>12249712</v>
          </cell>
          <cell r="H2520">
            <v>11854560</v>
          </cell>
          <cell r="J2520">
            <v>9878800</v>
          </cell>
        </row>
        <row r="2521">
          <cell r="A2521">
            <v>421915</v>
          </cell>
          <cell r="B2521" t="str">
            <v>SC</v>
          </cell>
          <cell r="C2521" t="str">
            <v>VARGEM</v>
          </cell>
          <cell r="D2521" t="str">
            <v>421915</v>
          </cell>
          <cell r="F2521">
            <v>14560514</v>
          </cell>
          <cell r="H2521">
            <v>14090820</v>
          </cell>
          <cell r="J2521">
            <v>11742350</v>
          </cell>
        </row>
        <row r="2522">
          <cell r="A2522">
            <v>421985</v>
          </cell>
          <cell r="B2522" t="str">
            <v>SC</v>
          </cell>
          <cell r="C2522" t="str">
            <v>ZORTÉA</v>
          </cell>
          <cell r="D2522" t="str">
            <v>421985</v>
          </cell>
          <cell r="E2522">
            <v>92870</v>
          </cell>
          <cell r="F2522">
            <v>7541781</v>
          </cell>
          <cell r="G2522">
            <v>96632</v>
          </cell>
          <cell r="H2522">
            <v>7420515</v>
          </cell>
          <cell r="I2522">
            <v>86766</v>
          </cell>
          <cell r="J2522">
            <v>6453722</v>
          </cell>
        </row>
        <row r="2523">
          <cell r="A2523">
            <v>350040</v>
          </cell>
          <cell r="B2523" t="str">
            <v>SP</v>
          </cell>
          <cell r="C2523" t="str">
            <v>ÁGUAS DA PRATA</v>
          </cell>
          <cell r="D2523" t="str">
            <v>350040</v>
          </cell>
          <cell r="F2523">
            <v>61710832</v>
          </cell>
          <cell r="H2523">
            <v>59720160</v>
          </cell>
          <cell r="J2523">
            <v>49766800</v>
          </cell>
        </row>
        <row r="2524">
          <cell r="A2524">
            <v>350050</v>
          </cell>
          <cell r="B2524" t="str">
            <v>SP</v>
          </cell>
          <cell r="C2524" t="str">
            <v>ÁGUAS DE LINDÓIA</v>
          </cell>
          <cell r="D2524" t="str">
            <v>350050</v>
          </cell>
          <cell r="F2524">
            <v>130792131</v>
          </cell>
          <cell r="H2524">
            <v>126573030</v>
          </cell>
          <cell r="J2524">
            <v>105477525</v>
          </cell>
        </row>
        <row r="2525">
          <cell r="A2525">
            <v>350090</v>
          </cell>
          <cell r="B2525" t="str">
            <v>SP</v>
          </cell>
          <cell r="C2525" t="str">
            <v>ALTAIR</v>
          </cell>
          <cell r="D2525" t="str">
            <v>350090</v>
          </cell>
          <cell r="F2525">
            <v>8358003</v>
          </cell>
          <cell r="H2525">
            <v>8088390</v>
          </cell>
          <cell r="J2525">
            <v>6740325</v>
          </cell>
        </row>
        <row r="2526">
          <cell r="A2526">
            <v>350110</v>
          </cell>
          <cell r="B2526" t="str">
            <v>SP</v>
          </cell>
          <cell r="C2526" t="str">
            <v>ALTO ALEGRE</v>
          </cell>
          <cell r="D2526" t="str">
            <v>350110</v>
          </cell>
          <cell r="F2526">
            <v>399559</v>
          </cell>
          <cell r="H2526">
            <v>386670</v>
          </cell>
          <cell r="J2526">
            <v>322225</v>
          </cell>
        </row>
        <row r="2527">
          <cell r="A2527">
            <v>350120</v>
          </cell>
          <cell r="B2527" t="str">
            <v>SP</v>
          </cell>
          <cell r="C2527" t="str">
            <v>ÁLVARES FLORENCE</v>
          </cell>
          <cell r="D2527" t="str">
            <v>350120</v>
          </cell>
          <cell r="F2527">
            <v>496</v>
          </cell>
          <cell r="H2527">
            <v>480</v>
          </cell>
          <cell r="J2527">
            <v>400</v>
          </cell>
        </row>
        <row r="2528">
          <cell r="A2528">
            <v>350140</v>
          </cell>
          <cell r="B2528" t="str">
            <v>SP</v>
          </cell>
          <cell r="C2528" t="str">
            <v>ÁLVARO DE CARVALHO</v>
          </cell>
          <cell r="D2528" t="str">
            <v>350140</v>
          </cell>
          <cell r="F2528">
            <v>16143839</v>
          </cell>
          <cell r="H2528">
            <v>15623070</v>
          </cell>
          <cell r="J2528">
            <v>13019225</v>
          </cell>
        </row>
        <row r="2529">
          <cell r="A2529">
            <v>350150</v>
          </cell>
          <cell r="B2529" t="str">
            <v>SP</v>
          </cell>
          <cell r="C2529" t="str">
            <v>ALVINLÂNDIA</v>
          </cell>
          <cell r="D2529" t="str">
            <v>350150</v>
          </cell>
          <cell r="E2529">
            <v>62875</v>
          </cell>
          <cell r="F2529">
            <v>3288636</v>
          </cell>
          <cell r="G2529">
            <v>68554</v>
          </cell>
          <cell r="H2529">
            <v>3455709</v>
          </cell>
          <cell r="I2529">
            <v>60727</v>
          </cell>
          <cell r="J2529">
            <v>4084225</v>
          </cell>
        </row>
        <row r="2530">
          <cell r="A2530">
            <v>350220</v>
          </cell>
          <cell r="B2530" t="str">
            <v>SP</v>
          </cell>
          <cell r="C2530" t="str">
            <v>ANGATUBA</v>
          </cell>
          <cell r="D2530" t="str">
            <v>350220</v>
          </cell>
          <cell r="E2530">
            <v>440290</v>
          </cell>
          <cell r="F2530">
            <v>73317763</v>
          </cell>
          <cell r="G2530">
            <v>415827</v>
          </cell>
          <cell r="H2530">
            <v>67301686</v>
          </cell>
          <cell r="I2530">
            <v>379598</v>
          </cell>
          <cell r="J2530">
            <v>66354127</v>
          </cell>
        </row>
        <row r="2531">
          <cell r="A2531">
            <v>350240</v>
          </cell>
          <cell r="B2531" t="str">
            <v>SP</v>
          </cell>
          <cell r="C2531" t="str">
            <v>ANHUMAS</v>
          </cell>
          <cell r="D2531" t="str">
            <v>350240</v>
          </cell>
          <cell r="F2531">
            <v>20593765</v>
          </cell>
          <cell r="H2531">
            <v>19929450</v>
          </cell>
          <cell r="J2531">
            <v>16607875</v>
          </cell>
        </row>
        <row r="2532">
          <cell r="A2532">
            <v>350270</v>
          </cell>
          <cell r="B2532" t="str">
            <v>SP</v>
          </cell>
          <cell r="C2532" t="str">
            <v>APIAÍ</v>
          </cell>
          <cell r="D2532" t="str">
            <v>350270</v>
          </cell>
          <cell r="F2532">
            <v>45536210</v>
          </cell>
          <cell r="H2532">
            <v>44067300</v>
          </cell>
          <cell r="J2532">
            <v>36722750</v>
          </cell>
        </row>
        <row r="2533">
          <cell r="A2533">
            <v>350300</v>
          </cell>
          <cell r="B2533" t="str">
            <v>SP</v>
          </cell>
          <cell r="C2533" t="str">
            <v>ARAMINA</v>
          </cell>
          <cell r="D2533" t="str">
            <v>350300</v>
          </cell>
          <cell r="E2533">
            <v>64471</v>
          </cell>
          <cell r="F2533">
            <v>11648618</v>
          </cell>
          <cell r="G2533">
            <v>101988</v>
          </cell>
          <cell r="H2533">
            <v>11953250</v>
          </cell>
          <cell r="I2533">
            <v>83467</v>
          </cell>
          <cell r="J2533">
            <v>10894286</v>
          </cell>
        </row>
        <row r="2534">
          <cell r="A2534">
            <v>350315</v>
          </cell>
          <cell r="B2534" t="str">
            <v>SP</v>
          </cell>
          <cell r="C2534" t="str">
            <v>ARAPEÍ</v>
          </cell>
          <cell r="D2534" t="str">
            <v>350315</v>
          </cell>
          <cell r="E2534">
            <v>61087</v>
          </cell>
          <cell r="F2534">
            <v>24552133</v>
          </cell>
          <cell r="G2534">
            <v>58913</v>
          </cell>
          <cell r="H2534">
            <v>23103000</v>
          </cell>
          <cell r="I2534">
            <v>54440</v>
          </cell>
          <cell r="J2534">
            <v>19225748</v>
          </cell>
        </row>
        <row r="2535">
          <cell r="A2535">
            <v>350320</v>
          </cell>
          <cell r="B2535" t="str">
            <v>SP</v>
          </cell>
          <cell r="C2535" t="str">
            <v>ARARAQUARA</v>
          </cell>
          <cell r="D2535" t="str">
            <v>350320</v>
          </cell>
          <cell r="E2535">
            <v>3324366</v>
          </cell>
          <cell r="F2535">
            <v>454047749</v>
          </cell>
          <cell r="G2535">
            <v>3243479</v>
          </cell>
          <cell r="H2535">
            <v>473664811</v>
          </cell>
          <cell r="I2535">
            <v>3007993</v>
          </cell>
          <cell r="J2535">
            <v>343758983</v>
          </cell>
        </row>
        <row r="2536">
          <cell r="A2536">
            <v>350350</v>
          </cell>
          <cell r="B2536" t="str">
            <v>SP</v>
          </cell>
          <cell r="C2536" t="str">
            <v>AREIAS</v>
          </cell>
          <cell r="D2536" t="str">
            <v>350350</v>
          </cell>
          <cell r="E2536">
            <v>74308</v>
          </cell>
          <cell r="F2536">
            <v>13911622</v>
          </cell>
          <cell r="G2536">
            <v>60218</v>
          </cell>
          <cell r="H2536">
            <v>11622374</v>
          </cell>
          <cell r="I2536">
            <v>47893</v>
          </cell>
          <cell r="J2536">
            <v>8645354</v>
          </cell>
        </row>
        <row r="2537">
          <cell r="A2537">
            <v>350370</v>
          </cell>
          <cell r="B2537" t="str">
            <v>SP</v>
          </cell>
          <cell r="C2537" t="str">
            <v>ARIRANHA</v>
          </cell>
          <cell r="D2537" t="str">
            <v>350370</v>
          </cell>
          <cell r="F2537">
            <v>11172121</v>
          </cell>
          <cell r="H2537">
            <v>10811730</v>
          </cell>
          <cell r="J2537">
            <v>9009775</v>
          </cell>
        </row>
        <row r="2538">
          <cell r="A2538">
            <v>350390</v>
          </cell>
          <cell r="B2538" t="str">
            <v>SP</v>
          </cell>
          <cell r="C2538" t="str">
            <v>ARUJÁ</v>
          </cell>
          <cell r="D2538" t="str">
            <v>350390</v>
          </cell>
          <cell r="E2538">
            <v>1195803</v>
          </cell>
          <cell r="F2538">
            <v>570945147</v>
          </cell>
          <cell r="G2538">
            <v>1227597</v>
          </cell>
          <cell r="H2538">
            <v>602874731</v>
          </cell>
          <cell r="I2538">
            <v>1177450</v>
          </cell>
          <cell r="J2538">
            <v>515483777</v>
          </cell>
        </row>
        <row r="2539">
          <cell r="A2539">
            <v>350400</v>
          </cell>
          <cell r="B2539" t="str">
            <v>SP</v>
          </cell>
          <cell r="C2539" t="str">
            <v>ASSIS</v>
          </cell>
          <cell r="D2539" t="str">
            <v>350400</v>
          </cell>
          <cell r="F2539">
            <v>143700252</v>
          </cell>
          <cell r="H2539">
            <v>139064760</v>
          </cell>
          <cell r="J2539">
            <v>115887300</v>
          </cell>
        </row>
        <row r="2540">
          <cell r="A2540">
            <v>350410</v>
          </cell>
          <cell r="B2540" t="str">
            <v>SP</v>
          </cell>
          <cell r="C2540" t="str">
            <v>ATIBAIA</v>
          </cell>
          <cell r="D2540" t="str">
            <v>350410</v>
          </cell>
          <cell r="E2540">
            <v>2647175</v>
          </cell>
          <cell r="F2540">
            <v>435222815</v>
          </cell>
          <cell r="G2540">
            <v>2608680</v>
          </cell>
          <cell r="H2540">
            <v>501601317</v>
          </cell>
          <cell r="I2540">
            <v>2351532</v>
          </cell>
          <cell r="J2540">
            <v>429331571</v>
          </cell>
        </row>
        <row r="2541">
          <cell r="A2541">
            <v>350450</v>
          </cell>
          <cell r="B2541" t="str">
            <v>SP</v>
          </cell>
          <cell r="C2541" t="str">
            <v>AVARÉ</v>
          </cell>
          <cell r="D2541" t="str">
            <v>350450</v>
          </cell>
          <cell r="E2541">
            <v>1093242</v>
          </cell>
          <cell r="F2541">
            <v>193901619</v>
          </cell>
          <cell r="G2541">
            <v>978715</v>
          </cell>
          <cell r="H2541">
            <v>184038069</v>
          </cell>
          <cell r="I2541">
            <v>990034</v>
          </cell>
          <cell r="J2541">
            <v>159296110</v>
          </cell>
        </row>
        <row r="2542">
          <cell r="A2542">
            <v>350460</v>
          </cell>
          <cell r="B2542" t="str">
            <v>SP</v>
          </cell>
          <cell r="C2542" t="str">
            <v>BADY BASSITT</v>
          </cell>
          <cell r="D2542" t="str">
            <v>350460</v>
          </cell>
          <cell r="E2542">
            <v>381816</v>
          </cell>
          <cell r="F2542">
            <v>39585246</v>
          </cell>
          <cell r="G2542">
            <v>321598</v>
          </cell>
          <cell r="H2542">
            <v>29674978</v>
          </cell>
          <cell r="I2542">
            <v>332170</v>
          </cell>
          <cell r="J2542">
            <v>29234994</v>
          </cell>
        </row>
        <row r="2543">
          <cell r="A2543">
            <v>350490</v>
          </cell>
          <cell r="B2543" t="str">
            <v>SP</v>
          </cell>
          <cell r="C2543" t="str">
            <v>BANANAL</v>
          </cell>
          <cell r="D2543" t="str">
            <v>350490</v>
          </cell>
          <cell r="E2543">
            <v>74190</v>
          </cell>
          <cell r="F2543">
            <v>17172132</v>
          </cell>
          <cell r="G2543">
            <v>70350</v>
          </cell>
          <cell r="H2543">
            <v>16136730</v>
          </cell>
          <cell r="I2543">
            <v>66920</v>
          </cell>
          <cell r="J2543">
            <v>15660229</v>
          </cell>
        </row>
        <row r="2544">
          <cell r="A2544">
            <v>350535</v>
          </cell>
          <cell r="B2544" t="str">
            <v>SP</v>
          </cell>
          <cell r="C2544" t="str">
            <v>BARRA DO CHAPÉU</v>
          </cell>
          <cell r="D2544" t="str">
            <v>350535</v>
          </cell>
          <cell r="E2544">
            <v>35306</v>
          </cell>
          <cell r="F2544">
            <v>9211094</v>
          </cell>
          <cell r="G2544">
            <v>42021</v>
          </cell>
          <cell r="H2544">
            <v>9557993</v>
          </cell>
          <cell r="I2544">
            <v>35785</v>
          </cell>
          <cell r="J2544">
            <v>8944133</v>
          </cell>
        </row>
        <row r="2545">
          <cell r="A2545">
            <v>350540</v>
          </cell>
          <cell r="B2545" t="str">
            <v>SP</v>
          </cell>
          <cell r="C2545" t="str">
            <v>BARRA DO TURVO</v>
          </cell>
          <cell r="D2545" t="str">
            <v>350540</v>
          </cell>
          <cell r="F2545">
            <v>40270054</v>
          </cell>
          <cell r="H2545">
            <v>38971020</v>
          </cell>
          <cell r="J2545">
            <v>32475850</v>
          </cell>
        </row>
        <row r="2546">
          <cell r="A2546">
            <v>350560</v>
          </cell>
          <cell r="B2546" t="str">
            <v>SP</v>
          </cell>
          <cell r="C2546" t="str">
            <v>BARRINHA</v>
          </cell>
          <cell r="D2546" t="str">
            <v>350560</v>
          </cell>
          <cell r="F2546">
            <v>759500</v>
          </cell>
          <cell r="H2546">
            <v>735000</v>
          </cell>
          <cell r="J2546">
            <v>612500</v>
          </cell>
        </row>
        <row r="2547">
          <cell r="A2547">
            <v>350600</v>
          </cell>
          <cell r="B2547" t="str">
            <v>SP</v>
          </cell>
          <cell r="C2547" t="str">
            <v>BAURU</v>
          </cell>
          <cell r="D2547" t="str">
            <v>350600</v>
          </cell>
          <cell r="F2547">
            <v>487797462</v>
          </cell>
          <cell r="H2547">
            <v>472062060</v>
          </cell>
          <cell r="J2547">
            <v>393385050</v>
          </cell>
        </row>
        <row r="2548">
          <cell r="A2548">
            <v>350610</v>
          </cell>
          <cell r="B2548" t="str">
            <v>SP</v>
          </cell>
          <cell r="C2548" t="str">
            <v>BEBEDOURO</v>
          </cell>
          <cell r="D2548" t="str">
            <v>350610</v>
          </cell>
          <cell r="F2548">
            <v>73656</v>
          </cell>
          <cell r="H2548">
            <v>71280</v>
          </cell>
          <cell r="J2548">
            <v>59400</v>
          </cell>
        </row>
        <row r="2549">
          <cell r="A2549">
            <v>350660</v>
          </cell>
          <cell r="B2549" t="str">
            <v>SP</v>
          </cell>
          <cell r="C2549" t="str">
            <v>BIRITIBA-MIRIM</v>
          </cell>
          <cell r="D2549" t="str">
            <v>350660</v>
          </cell>
          <cell r="E2549">
            <v>84655</v>
          </cell>
          <cell r="F2549">
            <v>77242223</v>
          </cell>
          <cell r="G2549">
            <v>72478</v>
          </cell>
          <cell r="H2549">
            <v>70754822</v>
          </cell>
          <cell r="I2549">
            <v>61394</v>
          </cell>
          <cell r="J2549">
            <v>62503419</v>
          </cell>
        </row>
        <row r="2550">
          <cell r="A2550">
            <v>350670</v>
          </cell>
          <cell r="B2550" t="str">
            <v>SP</v>
          </cell>
          <cell r="C2550" t="str">
            <v>BOA ESPERANÇA DO SUL</v>
          </cell>
          <cell r="D2550" t="str">
            <v>350670</v>
          </cell>
          <cell r="F2550">
            <v>21186113</v>
          </cell>
          <cell r="H2550">
            <v>20502690</v>
          </cell>
          <cell r="J2550">
            <v>17085575</v>
          </cell>
        </row>
        <row r="2551">
          <cell r="A2551">
            <v>350690</v>
          </cell>
          <cell r="B2551" t="str">
            <v>SP</v>
          </cell>
          <cell r="C2551" t="str">
            <v>BOFETE</v>
          </cell>
          <cell r="D2551" t="str">
            <v>350690</v>
          </cell>
          <cell r="F2551">
            <v>5269411</v>
          </cell>
          <cell r="H2551">
            <v>5099430</v>
          </cell>
          <cell r="J2551">
            <v>4249525</v>
          </cell>
        </row>
        <row r="2552">
          <cell r="A2552">
            <v>350715</v>
          </cell>
          <cell r="B2552" t="str">
            <v>SP</v>
          </cell>
          <cell r="C2552" t="str">
            <v>BOM SUCESSO DE ITARARÉ</v>
          </cell>
          <cell r="D2552" t="str">
            <v>350715</v>
          </cell>
          <cell r="E2552">
            <v>41157</v>
          </cell>
          <cell r="F2552">
            <v>5309787</v>
          </cell>
          <cell r="G2552">
            <v>40777</v>
          </cell>
          <cell r="H2552">
            <v>5435892</v>
          </cell>
          <cell r="I2552">
            <v>45294</v>
          </cell>
          <cell r="J2552">
            <v>5609043</v>
          </cell>
        </row>
        <row r="2553">
          <cell r="A2553">
            <v>350800</v>
          </cell>
          <cell r="B2553" t="str">
            <v>SP</v>
          </cell>
          <cell r="C2553" t="str">
            <v>BURI</v>
          </cell>
          <cell r="D2553" t="str">
            <v>350800</v>
          </cell>
          <cell r="F2553">
            <v>905200</v>
          </cell>
          <cell r="H2553">
            <v>876000</v>
          </cell>
          <cell r="J2553">
            <v>730000</v>
          </cell>
        </row>
        <row r="2554">
          <cell r="A2554">
            <v>350860</v>
          </cell>
          <cell r="B2554" t="str">
            <v>SP</v>
          </cell>
          <cell r="C2554" t="str">
            <v>CACHOEIRA PAULISTA</v>
          </cell>
          <cell r="D2554" t="str">
            <v>350860</v>
          </cell>
          <cell r="F2554">
            <v>118300433</v>
          </cell>
          <cell r="H2554">
            <v>114484290</v>
          </cell>
          <cell r="J2554">
            <v>95403575</v>
          </cell>
        </row>
        <row r="2555">
          <cell r="A2555">
            <v>350890</v>
          </cell>
          <cell r="B2555" t="str">
            <v>SP</v>
          </cell>
          <cell r="C2555" t="str">
            <v>CAIABU</v>
          </cell>
          <cell r="D2555" t="str">
            <v>350890</v>
          </cell>
          <cell r="E2555">
            <v>105769</v>
          </cell>
          <cell r="F2555">
            <v>14273375</v>
          </cell>
          <cell r="G2555">
            <v>65803</v>
          </cell>
          <cell r="H2555">
            <v>15542852</v>
          </cell>
          <cell r="I2555">
            <v>82301</v>
          </cell>
          <cell r="J2555">
            <v>14274059</v>
          </cell>
        </row>
        <row r="2556">
          <cell r="A2556">
            <v>350920</v>
          </cell>
          <cell r="B2556" t="str">
            <v>SP</v>
          </cell>
          <cell r="C2556" t="str">
            <v>CAJAMAR</v>
          </cell>
          <cell r="D2556" t="str">
            <v>350920</v>
          </cell>
          <cell r="E2556">
            <v>1222076</v>
          </cell>
          <cell r="F2556">
            <v>122855500</v>
          </cell>
          <cell r="G2556">
            <v>1252606</v>
          </cell>
          <cell r="H2556">
            <v>126500457</v>
          </cell>
          <cell r="I2556">
            <v>986341</v>
          </cell>
          <cell r="J2556">
            <v>94657062</v>
          </cell>
        </row>
        <row r="2557">
          <cell r="A2557">
            <v>350925</v>
          </cell>
          <cell r="B2557" t="str">
            <v>SP</v>
          </cell>
          <cell r="C2557" t="str">
            <v>CAJATI</v>
          </cell>
          <cell r="D2557" t="str">
            <v>350925</v>
          </cell>
          <cell r="F2557">
            <v>94185285</v>
          </cell>
          <cell r="H2557">
            <v>91147050</v>
          </cell>
          <cell r="J2557">
            <v>75955875</v>
          </cell>
        </row>
        <row r="2558">
          <cell r="A2558">
            <v>350940</v>
          </cell>
          <cell r="B2558" t="str">
            <v>SP</v>
          </cell>
          <cell r="C2558" t="str">
            <v>CAJURU</v>
          </cell>
          <cell r="D2558" t="str">
            <v>350940</v>
          </cell>
          <cell r="F2558">
            <v>76081347</v>
          </cell>
          <cell r="H2558">
            <v>73627110</v>
          </cell>
          <cell r="J2558">
            <v>61355925</v>
          </cell>
        </row>
        <row r="2559">
          <cell r="A2559">
            <v>350945</v>
          </cell>
          <cell r="B2559" t="str">
            <v>SP</v>
          </cell>
          <cell r="C2559" t="str">
            <v>CAMPINA DO MONTE ALEGRE</v>
          </cell>
          <cell r="D2559" t="str">
            <v>350945</v>
          </cell>
          <cell r="F2559">
            <v>0</v>
          </cell>
          <cell r="H2559">
            <v>0</v>
          </cell>
          <cell r="J2559">
            <v>0</v>
          </cell>
        </row>
        <row r="2560">
          <cell r="A2560">
            <v>350960</v>
          </cell>
          <cell r="B2560" t="str">
            <v>SP</v>
          </cell>
          <cell r="C2560" t="str">
            <v>CAMPO LIMPO PAULISTA</v>
          </cell>
          <cell r="D2560" t="str">
            <v>350960</v>
          </cell>
          <cell r="E2560">
            <v>972343</v>
          </cell>
          <cell r="F2560">
            <v>68019006</v>
          </cell>
          <cell r="G2560">
            <v>857360</v>
          </cell>
          <cell r="H2560">
            <v>50975247</v>
          </cell>
          <cell r="I2560">
            <v>673703</v>
          </cell>
          <cell r="J2560">
            <v>38724319</v>
          </cell>
        </row>
        <row r="2561">
          <cell r="A2561">
            <v>350990</v>
          </cell>
          <cell r="B2561" t="str">
            <v>SP</v>
          </cell>
          <cell r="C2561" t="str">
            <v>CANANÉIA</v>
          </cell>
          <cell r="D2561" t="str">
            <v>350990</v>
          </cell>
          <cell r="F2561">
            <v>4330390</v>
          </cell>
          <cell r="H2561">
            <v>4190700</v>
          </cell>
          <cell r="J2561">
            <v>3492250</v>
          </cell>
        </row>
        <row r="2562">
          <cell r="A2562">
            <v>350995</v>
          </cell>
          <cell r="B2562" t="str">
            <v>SP</v>
          </cell>
          <cell r="C2562" t="str">
            <v>CANAS</v>
          </cell>
          <cell r="D2562" t="str">
            <v>350995</v>
          </cell>
          <cell r="F2562">
            <v>2452813</v>
          </cell>
          <cell r="H2562">
            <v>2373690</v>
          </cell>
          <cell r="J2562">
            <v>1978075</v>
          </cell>
        </row>
        <row r="2563">
          <cell r="A2563">
            <v>351000</v>
          </cell>
          <cell r="B2563" t="str">
            <v>SP</v>
          </cell>
          <cell r="C2563" t="str">
            <v>CÂNDIDO MOTA</v>
          </cell>
          <cell r="D2563" t="str">
            <v>351000</v>
          </cell>
          <cell r="E2563">
            <v>426124</v>
          </cell>
          <cell r="F2563">
            <v>73502852</v>
          </cell>
          <cell r="G2563">
            <v>401330</v>
          </cell>
          <cell r="H2563">
            <v>67471465</v>
          </cell>
          <cell r="I2563">
            <v>376682</v>
          </cell>
          <cell r="J2563">
            <v>56777346</v>
          </cell>
        </row>
        <row r="2564">
          <cell r="A2564">
            <v>351010</v>
          </cell>
          <cell r="B2564" t="str">
            <v>SP</v>
          </cell>
          <cell r="C2564" t="str">
            <v>CÂNDIDO RODRIGUES</v>
          </cell>
          <cell r="D2564" t="str">
            <v>351010</v>
          </cell>
          <cell r="E2564">
            <v>32722</v>
          </cell>
          <cell r="F2564">
            <v>91213617</v>
          </cell>
          <cell r="G2564">
            <v>52039</v>
          </cell>
          <cell r="H2564">
            <v>89338038</v>
          </cell>
          <cell r="I2564">
            <v>54480</v>
          </cell>
          <cell r="J2564">
            <v>79817097</v>
          </cell>
        </row>
        <row r="2565">
          <cell r="A2565">
            <v>351020</v>
          </cell>
          <cell r="B2565" t="str">
            <v>SP</v>
          </cell>
          <cell r="C2565" t="str">
            <v>CAPÃO BONITO</v>
          </cell>
          <cell r="D2565" t="str">
            <v>351020</v>
          </cell>
          <cell r="F2565">
            <v>74816485</v>
          </cell>
          <cell r="H2565">
            <v>72403050</v>
          </cell>
          <cell r="J2565">
            <v>60335875</v>
          </cell>
        </row>
        <row r="2566">
          <cell r="A2566">
            <v>351050</v>
          </cell>
          <cell r="B2566" t="str">
            <v>SP</v>
          </cell>
          <cell r="C2566" t="str">
            <v>CARAGUATATUBA</v>
          </cell>
          <cell r="D2566" t="str">
            <v>351050</v>
          </cell>
          <cell r="E2566">
            <v>1112175</v>
          </cell>
          <cell r="F2566">
            <v>273934165</v>
          </cell>
          <cell r="G2566">
            <v>1167837</v>
          </cell>
          <cell r="H2566">
            <v>261477153</v>
          </cell>
          <cell r="I2566">
            <v>999215</v>
          </cell>
          <cell r="J2566">
            <v>200730336</v>
          </cell>
        </row>
        <row r="2567">
          <cell r="A2567">
            <v>351060</v>
          </cell>
          <cell r="B2567" t="str">
            <v>SP</v>
          </cell>
          <cell r="C2567" t="str">
            <v>CARAPICUÍBA</v>
          </cell>
          <cell r="D2567" t="str">
            <v>351060</v>
          </cell>
          <cell r="E2567">
            <v>3199803</v>
          </cell>
          <cell r="F2567">
            <v>919176108</v>
          </cell>
          <cell r="G2567">
            <v>3183684</v>
          </cell>
          <cell r="H2567">
            <v>890700592</v>
          </cell>
          <cell r="I2567">
            <v>2932884</v>
          </cell>
          <cell r="J2567">
            <v>760248549</v>
          </cell>
        </row>
        <row r="2568">
          <cell r="A2568">
            <v>351090</v>
          </cell>
          <cell r="B2568" t="str">
            <v>SP</v>
          </cell>
          <cell r="C2568" t="str">
            <v>CÁSSIA DOS COQUEIROS</v>
          </cell>
          <cell r="D2568" t="str">
            <v>351090</v>
          </cell>
          <cell r="F2568">
            <v>6265131</v>
          </cell>
          <cell r="H2568">
            <v>6063030</v>
          </cell>
          <cell r="J2568">
            <v>5052525</v>
          </cell>
        </row>
        <row r="2569">
          <cell r="A2569">
            <v>351110</v>
          </cell>
          <cell r="B2569" t="str">
            <v>SP</v>
          </cell>
          <cell r="C2569" t="str">
            <v>CATANDUVA</v>
          </cell>
          <cell r="D2569" t="str">
            <v>351110</v>
          </cell>
          <cell r="F2569">
            <v>2968715</v>
          </cell>
          <cell r="H2569">
            <v>2872950</v>
          </cell>
          <cell r="J2569">
            <v>2394125</v>
          </cell>
        </row>
        <row r="2570">
          <cell r="A2570">
            <v>351140</v>
          </cell>
          <cell r="B2570" t="str">
            <v>SP</v>
          </cell>
          <cell r="C2570" t="str">
            <v>CERQUEIRA CÉSAR</v>
          </cell>
          <cell r="D2570" t="str">
            <v>351140</v>
          </cell>
          <cell r="F2570">
            <v>82298614</v>
          </cell>
          <cell r="H2570">
            <v>79643820</v>
          </cell>
          <cell r="J2570">
            <v>66369850</v>
          </cell>
        </row>
        <row r="2571">
          <cell r="A2571">
            <v>351160</v>
          </cell>
          <cell r="B2571" t="str">
            <v>SP</v>
          </cell>
          <cell r="C2571" t="str">
            <v>CESÁRIO LANGE</v>
          </cell>
          <cell r="D2571" t="str">
            <v>351160</v>
          </cell>
          <cell r="F2571">
            <v>13096322</v>
          </cell>
          <cell r="H2571">
            <v>12673860</v>
          </cell>
          <cell r="J2571">
            <v>10561550</v>
          </cell>
        </row>
        <row r="2572">
          <cell r="A2572">
            <v>351240</v>
          </cell>
          <cell r="B2572" t="str">
            <v>SP</v>
          </cell>
          <cell r="C2572" t="str">
            <v>CORDEIRÓPOLIS</v>
          </cell>
          <cell r="D2572" t="str">
            <v>351240</v>
          </cell>
          <cell r="E2572">
            <v>16038</v>
          </cell>
          <cell r="F2572">
            <v>316998106</v>
          </cell>
          <cell r="G2572">
            <v>10349</v>
          </cell>
          <cell r="H2572">
            <v>306748794</v>
          </cell>
          <cell r="I2572">
            <v>15620</v>
          </cell>
          <cell r="J2572">
            <v>253120569</v>
          </cell>
        </row>
        <row r="2573">
          <cell r="A2573">
            <v>351260</v>
          </cell>
          <cell r="B2573" t="str">
            <v>SP</v>
          </cell>
          <cell r="C2573" t="str">
            <v>CORONEL MACEDO</v>
          </cell>
          <cell r="D2573" t="str">
            <v>351260</v>
          </cell>
          <cell r="F2573">
            <v>13954650</v>
          </cell>
          <cell r="H2573">
            <v>13504500</v>
          </cell>
          <cell r="J2573">
            <v>11253750</v>
          </cell>
        </row>
        <row r="2574">
          <cell r="A2574">
            <v>351280</v>
          </cell>
          <cell r="B2574" t="str">
            <v>SP</v>
          </cell>
          <cell r="C2574" t="str">
            <v>COSMÓPOLIS</v>
          </cell>
          <cell r="D2574" t="str">
            <v>351280</v>
          </cell>
          <cell r="F2574">
            <v>112547887</v>
          </cell>
          <cell r="H2574">
            <v>108917310</v>
          </cell>
          <cell r="J2574">
            <v>90764425</v>
          </cell>
        </row>
        <row r="2575">
          <cell r="A2575">
            <v>351340</v>
          </cell>
          <cell r="B2575" t="str">
            <v>SP</v>
          </cell>
          <cell r="C2575" t="str">
            <v>CRUZEIRO</v>
          </cell>
          <cell r="D2575" t="str">
            <v>351340</v>
          </cell>
          <cell r="E2575">
            <v>436493</v>
          </cell>
          <cell r="F2575">
            <v>51988426</v>
          </cell>
          <cell r="G2575">
            <v>384042</v>
          </cell>
          <cell r="H2575">
            <v>41526975</v>
          </cell>
          <cell r="I2575">
            <v>308112</v>
          </cell>
          <cell r="J2575">
            <v>30200005</v>
          </cell>
        </row>
        <row r="2576">
          <cell r="A2576">
            <v>351360</v>
          </cell>
          <cell r="B2576" t="str">
            <v>SP</v>
          </cell>
          <cell r="C2576" t="str">
            <v>CUNHA</v>
          </cell>
          <cell r="D2576" t="str">
            <v>351360</v>
          </cell>
          <cell r="F2576">
            <v>23982809</v>
          </cell>
          <cell r="H2576">
            <v>23209170</v>
          </cell>
          <cell r="J2576">
            <v>19340975</v>
          </cell>
        </row>
        <row r="2577">
          <cell r="A2577">
            <v>351380</v>
          </cell>
          <cell r="B2577" t="str">
            <v>SP</v>
          </cell>
          <cell r="C2577" t="str">
            <v>DIADEMA</v>
          </cell>
          <cell r="D2577" t="str">
            <v>351380</v>
          </cell>
          <cell r="E2577">
            <v>5727</v>
          </cell>
          <cell r="F2577">
            <v>606202220</v>
          </cell>
          <cell r="G2577">
            <v>6002</v>
          </cell>
          <cell r="H2577">
            <v>587326825</v>
          </cell>
          <cell r="I2577">
            <v>4565</v>
          </cell>
          <cell r="J2577">
            <v>490376041</v>
          </cell>
        </row>
        <row r="2578">
          <cell r="A2578">
            <v>351460</v>
          </cell>
          <cell r="B2578" t="str">
            <v>SP</v>
          </cell>
          <cell r="C2578" t="str">
            <v>DUMONT</v>
          </cell>
          <cell r="D2578" t="str">
            <v>351460</v>
          </cell>
          <cell r="E2578">
            <v>101213</v>
          </cell>
          <cell r="F2578">
            <v>31015318</v>
          </cell>
          <cell r="G2578">
            <v>74749</v>
          </cell>
          <cell r="H2578">
            <v>30631453</v>
          </cell>
          <cell r="I2578">
            <v>84894</v>
          </cell>
          <cell r="J2578">
            <v>24756551</v>
          </cell>
        </row>
        <row r="2579">
          <cell r="A2579">
            <v>351470</v>
          </cell>
          <cell r="B2579" t="str">
            <v>SP</v>
          </cell>
          <cell r="C2579" t="str">
            <v>ECHAPORÃ</v>
          </cell>
          <cell r="D2579" t="str">
            <v>351470</v>
          </cell>
          <cell r="F2579">
            <v>165261</v>
          </cell>
          <cell r="H2579">
            <v>159930</v>
          </cell>
          <cell r="J2579">
            <v>133275</v>
          </cell>
        </row>
        <row r="2580">
          <cell r="A2580">
            <v>351480</v>
          </cell>
          <cell r="B2580" t="str">
            <v>SP</v>
          </cell>
          <cell r="C2580" t="str">
            <v>ELDORADO</v>
          </cell>
          <cell r="D2580" t="str">
            <v>351480</v>
          </cell>
          <cell r="F2580">
            <v>53736485</v>
          </cell>
          <cell r="H2580">
            <v>52003050</v>
          </cell>
          <cell r="J2580">
            <v>43335875</v>
          </cell>
        </row>
        <row r="2581">
          <cell r="A2581">
            <v>351510</v>
          </cell>
          <cell r="B2581" t="str">
            <v>SP</v>
          </cell>
          <cell r="C2581" t="str">
            <v>EMBU-GUAÇU</v>
          </cell>
          <cell r="D2581" t="str">
            <v>351510</v>
          </cell>
          <cell r="F2581">
            <v>5712680</v>
          </cell>
          <cell r="H2581">
            <v>5528400</v>
          </cell>
          <cell r="J2581">
            <v>4607000</v>
          </cell>
        </row>
        <row r="2582">
          <cell r="A2582">
            <v>351512</v>
          </cell>
          <cell r="B2582" t="str">
            <v>SP</v>
          </cell>
          <cell r="C2582" t="str">
            <v>EMILIANÓPOLIS</v>
          </cell>
          <cell r="D2582" t="str">
            <v>351512</v>
          </cell>
          <cell r="F2582">
            <v>205090916</v>
          </cell>
          <cell r="H2582">
            <v>198475080</v>
          </cell>
          <cell r="J2582">
            <v>165395900</v>
          </cell>
        </row>
        <row r="2583">
          <cell r="A2583">
            <v>351530</v>
          </cell>
          <cell r="B2583" t="str">
            <v>SP</v>
          </cell>
          <cell r="C2583" t="str">
            <v>ESTRELA DO NORTE</v>
          </cell>
          <cell r="D2583" t="str">
            <v>351530</v>
          </cell>
          <cell r="E2583">
            <v>56547</v>
          </cell>
          <cell r="F2583">
            <v>7732442</v>
          </cell>
          <cell r="G2583">
            <v>51506</v>
          </cell>
          <cell r="H2583">
            <v>7790262</v>
          </cell>
          <cell r="I2583">
            <v>48254</v>
          </cell>
          <cell r="J2583">
            <v>7499987</v>
          </cell>
        </row>
        <row r="2584">
          <cell r="A2584">
            <v>351535</v>
          </cell>
          <cell r="B2584" t="str">
            <v>SP</v>
          </cell>
          <cell r="C2584" t="str">
            <v>EUCLIDES DA CUNHA PAULISTA</v>
          </cell>
          <cell r="D2584" t="str">
            <v>351535</v>
          </cell>
          <cell r="F2584">
            <v>12759073</v>
          </cell>
          <cell r="H2584">
            <v>12347490</v>
          </cell>
          <cell r="J2584">
            <v>10289575</v>
          </cell>
        </row>
        <row r="2585">
          <cell r="A2585">
            <v>351560</v>
          </cell>
          <cell r="B2585" t="str">
            <v>SP</v>
          </cell>
          <cell r="C2585" t="str">
            <v>FERNANDO PRESTES</v>
          </cell>
          <cell r="D2585" t="str">
            <v>351560</v>
          </cell>
          <cell r="F2585">
            <v>10223738</v>
          </cell>
          <cell r="H2585">
            <v>9893940</v>
          </cell>
          <cell r="J2585">
            <v>8244950</v>
          </cell>
        </row>
        <row r="2586">
          <cell r="A2586">
            <v>351565</v>
          </cell>
          <cell r="B2586" t="str">
            <v>SP</v>
          </cell>
          <cell r="C2586" t="str">
            <v>FERNÃO</v>
          </cell>
          <cell r="D2586" t="str">
            <v>351565</v>
          </cell>
          <cell r="F2586">
            <v>8139546</v>
          </cell>
          <cell r="H2586">
            <v>7876980</v>
          </cell>
          <cell r="J2586">
            <v>6564150</v>
          </cell>
        </row>
        <row r="2587">
          <cell r="A2587">
            <v>351570</v>
          </cell>
          <cell r="B2587" t="str">
            <v>SP</v>
          </cell>
          <cell r="C2587" t="str">
            <v>FERRAZ DE VASCONCELOS</v>
          </cell>
          <cell r="D2587" t="str">
            <v>351570</v>
          </cell>
          <cell r="F2587">
            <v>825817091</v>
          </cell>
          <cell r="H2587">
            <v>799177830</v>
          </cell>
          <cell r="J2587">
            <v>665981525</v>
          </cell>
        </row>
        <row r="2588">
          <cell r="A2588">
            <v>351610</v>
          </cell>
          <cell r="B2588" t="str">
            <v>SP</v>
          </cell>
          <cell r="C2588" t="str">
            <v>FLORÍNIA</v>
          </cell>
          <cell r="D2588" t="str">
            <v>351610</v>
          </cell>
          <cell r="F2588">
            <v>7669834</v>
          </cell>
          <cell r="H2588">
            <v>7422420</v>
          </cell>
          <cell r="J2588">
            <v>6185350</v>
          </cell>
        </row>
        <row r="2589">
          <cell r="A2589">
            <v>351640</v>
          </cell>
          <cell r="B2589" t="str">
            <v>SP</v>
          </cell>
          <cell r="C2589" t="str">
            <v>FRANCO DA ROCHA</v>
          </cell>
          <cell r="D2589" t="str">
            <v>351640</v>
          </cell>
          <cell r="E2589">
            <v>541086</v>
          </cell>
          <cell r="F2589">
            <v>1838300083</v>
          </cell>
          <cell r="G2589">
            <v>557221</v>
          </cell>
          <cell r="H2589">
            <v>1123069373</v>
          </cell>
          <cell r="I2589">
            <v>446749</v>
          </cell>
          <cell r="J2589">
            <v>429911778</v>
          </cell>
        </row>
        <row r="2590">
          <cell r="A2590">
            <v>351760</v>
          </cell>
          <cell r="B2590" t="str">
            <v>SP</v>
          </cell>
          <cell r="C2590" t="str">
            <v>GUAPIARA</v>
          </cell>
          <cell r="D2590" t="str">
            <v>351760</v>
          </cell>
          <cell r="F2590">
            <v>52955626</v>
          </cell>
          <cell r="H2590">
            <v>51247380</v>
          </cell>
          <cell r="J2590">
            <v>42706150</v>
          </cell>
        </row>
        <row r="2591">
          <cell r="A2591">
            <v>351770</v>
          </cell>
          <cell r="B2591" t="str">
            <v>SP</v>
          </cell>
          <cell r="C2591" t="str">
            <v>GUARÁ</v>
          </cell>
          <cell r="D2591" t="str">
            <v>351770</v>
          </cell>
          <cell r="E2591">
            <v>175624</v>
          </cell>
          <cell r="F2591">
            <v>23522118</v>
          </cell>
          <cell r="G2591">
            <v>168147</v>
          </cell>
          <cell r="H2591">
            <v>24595194</v>
          </cell>
          <cell r="I2591">
            <v>160293</v>
          </cell>
          <cell r="J2591">
            <v>24762343</v>
          </cell>
        </row>
        <row r="2592">
          <cell r="A2592">
            <v>351840</v>
          </cell>
          <cell r="B2592" t="str">
            <v>SP</v>
          </cell>
          <cell r="C2592" t="str">
            <v>GUARATINGUETÁ</v>
          </cell>
          <cell r="D2592" t="str">
            <v>351840</v>
          </cell>
          <cell r="F2592">
            <v>48167645</v>
          </cell>
          <cell r="H2592">
            <v>46613850</v>
          </cell>
          <cell r="J2592">
            <v>38844875</v>
          </cell>
        </row>
        <row r="2593">
          <cell r="A2593">
            <v>351870</v>
          </cell>
          <cell r="B2593" t="str">
            <v>SP</v>
          </cell>
          <cell r="C2593" t="str">
            <v>GUARUJÁ</v>
          </cell>
          <cell r="D2593" t="str">
            <v>351870</v>
          </cell>
          <cell r="E2593">
            <v>1545</v>
          </cell>
          <cell r="F2593">
            <v>303068475</v>
          </cell>
          <cell r="G2593">
            <v>1706</v>
          </cell>
          <cell r="H2593">
            <v>293282890</v>
          </cell>
          <cell r="I2593">
            <v>1351</v>
          </cell>
          <cell r="J2593">
            <v>244357617</v>
          </cell>
        </row>
        <row r="2594">
          <cell r="A2594">
            <v>351880</v>
          </cell>
          <cell r="B2594" t="str">
            <v>SP</v>
          </cell>
          <cell r="C2594" t="str">
            <v>GUARULHOS</v>
          </cell>
          <cell r="D2594" t="str">
            <v>351880</v>
          </cell>
          <cell r="F2594">
            <v>47143250</v>
          </cell>
          <cell r="H2594">
            <v>45622500</v>
          </cell>
          <cell r="J2594">
            <v>38018750</v>
          </cell>
        </row>
        <row r="2595">
          <cell r="A2595">
            <v>351885</v>
          </cell>
          <cell r="B2595" t="str">
            <v>SP</v>
          </cell>
          <cell r="C2595" t="str">
            <v>GUATAPARÁ</v>
          </cell>
          <cell r="D2595" t="str">
            <v>351885</v>
          </cell>
          <cell r="E2595">
            <v>101493</v>
          </cell>
          <cell r="F2595">
            <v>14262124</v>
          </cell>
          <cell r="G2595">
            <v>104852</v>
          </cell>
          <cell r="H2595">
            <v>17468707</v>
          </cell>
          <cell r="I2595">
            <v>93165</v>
          </cell>
          <cell r="J2595">
            <v>14628821</v>
          </cell>
        </row>
        <row r="2596">
          <cell r="A2596">
            <v>351907</v>
          </cell>
          <cell r="B2596" t="str">
            <v>SP</v>
          </cell>
          <cell r="C2596" t="str">
            <v>HORTOLÂNDIA</v>
          </cell>
          <cell r="D2596" t="str">
            <v>351907</v>
          </cell>
          <cell r="F2596">
            <v>1238797479</v>
          </cell>
          <cell r="H2596">
            <v>1198836270</v>
          </cell>
          <cell r="J2596">
            <v>999030225</v>
          </cell>
        </row>
        <row r="2597">
          <cell r="A2597">
            <v>351950</v>
          </cell>
          <cell r="B2597" t="str">
            <v>SP</v>
          </cell>
          <cell r="C2597" t="str">
            <v>IBIRAREMA</v>
          </cell>
          <cell r="D2597" t="str">
            <v>351950</v>
          </cell>
          <cell r="F2597">
            <v>14589065</v>
          </cell>
          <cell r="H2597">
            <v>14118450</v>
          </cell>
          <cell r="J2597">
            <v>11765375</v>
          </cell>
        </row>
        <row r="2598">
          <cell r="A2598">
            <v>351960</v>
          </cell>
          <cell r="B2598" t="str">
            <v>SP</v>
          </cell>
          <cell r="C2598" t="str">
            <v>IBITINGA</v>
          </cell>
          <cell r="D2598" t="str">
            <v>351960</v>
          </cell>
          <cell r="E2598">
            <v>146899</v>
          </cell>
          <cell r="F2598">
            <v>9036156</v>
          </cell>
          <cell r="G2598">
            <v>141143</v>
          </cell>
          <cell r="H2598">
            <v>11054215</v>
          </cell>
          <cell r="I2598">
            <v>118683</v>
          </cell>
          <cell r="J2598">
            <v>9111411</v>
          </cell>
        </row>
        <row r="2599">
          <cell r="A2599">
            <v>352000</v>
          </cell>
          <cell r="B2599" t="str">
            <v>SP</v>
          </cell>
          <cell r="C2599" t="str">
            <v>IGARAÇU DO TIETÊ</v>
          </cell>
          <cell r="D2599" t="str">
            <v>352000</v>
          </cell>
          <cell r="F2599">
            <v>25673425</v>
          </cell>
          <cell r="H2599">
            <v>24845250</v>
          </cell>
          <cell r="J2599">
            <v>20704375</v>
          </cell>
        </row>
        <row r="2600">
          <cell r="A2600">
            <v>352030</v>
          </cell>
          <cell r="B2600" t="str">
            <v>SP</v>
          </cell>
          <cell r="C2600" t="str">
            <v>IGUAPE</v>
          </cell>
          <cell r="D2600" t="str">
            <v>352030</v>
          </cell>
          <cell r="E2600">
            <v>97790</v>
          </cell>
          <cell r="F2600">
            <v>56983482</v>
          </cell>
          <cell r="G2600">
            <v>12872</v>
          </cell>
          <cell r="H2600">
            <v>52981183</v>
          </cell>
          <cell r="I2600">
            <v>40961</v>
          </cell>
          <cell r="J2600">
            <v>55927313</v>
          </cell>
        </row>
        <row r="2601">
          <cell r="A2601">
            <v>352042</v>
          </cell>
          <cell r="B2601" t="str">
            <v>SP</v>
          </cell>
          <cell r="C2601" t="str">
            <v>ILHA COMPRIDA</v>
          </cell>
          <cell r="D2601" t="str">
            <v>352042</v>
          </cell>
          <cell r="F2601">
            <v>24196523</v>
          </cell>
          <cell r="H2601">
            <v>23415990</v>
          </cell>
          <cell r="J2601">
            <v>19513325</v>
          </cell>
        </row>
        <row r="2602">
          <cell r="A2602">
            <v>352080</v>
          </cell>
          <cell r="B2602" t="str">
            <v>SP</v>
          </cell>
          <cell r="C2602" t="str">
            <v>INÚBIA PAULISTA</v>
          </cell>
          <cell r="D2602" t="str">
            <v>352080</v>
          </cell>
          <cell r="E2602">
            <v>67793</v>
          </cell>
          <cell r="F2602">
            <v>9312268</v>
          </cell>
          <cell r="G2602">
            <v>71676</v>
          </cell>
          <cell r="H2602">
            <v>10508325</v>
          </cell>
          <cell r="I2602">
            <v>62734</v>
          </cell>
          <cell r="J2602">
            <v>9161278</v>
          </cell>
        </row>
        <row r="2603">
          <cell r="A2603">
            <v>352100</v>
          </cell>
          <cell r="B2603" t="str">
            <v>SP</v>
          </cell>
          <cell r="C2603" t="str">
            <v>IPERÓ</v>
          </cell>
          <cell r="D2603" t="str">
            <v>352100</v>
          </cell>
          <cell r="F2603">
            <v>49380582</v>
          </cell>
          <cell r="H2603">
            <v>47787660</v>
          </cell>
          <cell r="J2603">
            <v>39823050</v>
          </cell>
        </row>
        <row r="2604">
          <cell r="A2604">
            <v>352120</v>
          </cell>
          <cell r="B2604" t="str">
            <v>SP</v>
          </cell>
          <cell r="C2604" t="str">
            <v>IPORANGA</v>
          </cell>
          <cell r="D2604" t="str">
            <v>352120</v>
          </cell>
          <cell r="E2604">
            <v>82184</v>
          </cell>
          <cell r="F2604">
            <v>9972849</v>
          </cell>
          <cell r="G2604">
            <v>85750</v>
          </cell>
          <cell r="H2604">
            <v>9861340</v>
          </cell>
          <cell r="I2604">
            <v>74188</v>
          </cell>
          <cell r="J2604">
            <v>9086412</v>
          </cell>
        </row>
        <row r="2605">
          <cell r="A2605">
            <v>352215</v>
          </cell>
          <cell r="B2605" t="str">
            <v>SP</v>
          </cell>
          <cell r="C2605" t="str">
            <v>ITAÓCA</v>
          </cell>
          <cell r="D2605" t="str">
            <v>352215</v>
          </cell>
          <cell r="E2605">
            <v>56562</v>
          </cell>
          <cell r="F2605">
            <v>6534973</v>
          </cell>
          <cell r="G2605">
            <v>56502</v>
          </cell>
          <cell r="H2605">
            <v>6384403</v>
          </cell>
          <cell r="I2605">
            <v>50790</v>
          </cell>
          <cell r="J2605">
            <v>5581681</v>
          </cell>
        </row>
        <row r="2606">
          <cell r="A2606">
            <v>352230</v>
          </cell>
          <cell r="B2606" t="str">
            <v>SP</v>
          </cell>
          <cell r="C2606" t="str">
            <v>ITAPETININGA</v>
          </cell>
          <cell r="D2606" t="str">
            <v>352230</v>
          </cell>
          <cell r="F2606">
            <v>723148811</v>
          </cell>
          <cell r="H2606">
            <v>699821430</v>
          </cell>
          <cell r="J2606">
            <v>583184525</v>
          </cell>
        </row>
        <row r="2607">
          <cell r="A2607">
            <v>352240</v>
          </cell>
          <cell r="B2607" t="str">
            <v>SP</v>
          </cell>
          <cell r="C2607" t="str">
            <v>ITAPEVA</v>
          </cell>
          <cell r="D2607" t="str">
            <v>352240</v>
          </cell>
          <cell r="E2607">
            <v>78697</v>
          </cell>
          <cell r="F2607">
            <v>184965692</v>
          </cell>
          <cell r="G2607">
            <v>76836</v>
          </cell>
          <cell r="H2607">
            <v>179049506</v>
          </cell>
          <cell r="I2607">
            <v>69383</v>
          </cell>
          <cell r="J2607">
            <v>148538813</v>
          </cell>
        </row>
        <row r="2608">
          <cell r="A2608">
            <v>352265</v>
          </cell>
          <cell r="B2608" t="str">
            <v>SP</v>
          </cell>
          <cell r="C2608" t="str">
            <v>ITAPIRAPUÃ PAULISTA</v>
          </cell>
          <cell r="D2608" t="str">
            <v>352265</v>
          </cell>
          <cell r="E2608">
            <v>81132</v>
          </cell>
          <cell r="F2608">
            <v>14930898</v>
          </cell>
          <cell r="G2608">
            <v>74851</v>
          </cell>
          <cell r="H2608">
            <v>15648154</v>
          </cell>
          <cell r="I2608">
            <v>63941</v>
          </cell>
          <cell r="J2608">
            <v>16180140</v>
          </cell>
        </row>
        <row r="2609">
          <cell r="A2609">
            <v>352280</v>
          </cell>
          <cell r="B2609" t="str">
            <v>SP</v>
          </cell>
          <cell r="C2609" t="str">
            <v>ITAPORANGA</v>
          </cell>
          <cell r="D2609" t="str">
            <v>352280</v>
          </cell>
          <cell r="F2609">
            <v>4528449</v>
          </cell>
          <cell r="H2609">
            <v>4382370</v>
          </cell>
          <cell r="J2609">
            <v>3651975</v>
          </cell>
        </row>
        <row r="2610">
          <cell r="A2610">
            <v>352290</v>
          </cell>
          <cell r="B2610" t="str">
            <v>SP</v>
          </cell>
          <cell r="C2610" t="str">
            <v>ITAPUÍ</v>
          </cell>
          <cell r="D2610" t="str">
            <v>352290</v>
          </cell>
          <cell r="F2610">
            <v>206646</v>
          </cell>
          <cell r="H2610">
            <v>199980</v>
          </cell>
          <cell r="J2610">
            <v>166650</v>
          </cell>
        </row>
        <row r="2611">
          <cell r="A2611">
            <v>352320</v>
          </cell>
          <cell r="B2611" t="str">
            <v>SP</v>
          </cell>
          <cell r="C2611" t="str">
            <v>ITARARÉ</v>
          </cell>
          <cell r="D2611" t="str">
            <v>352320</v>
          </cell>
          <cell r="E2611">
            <v>511222</v>
          </cell>
          <cell r="F2611">
            <v>109610580</v>
          </cell>
          <cell r="G2611">
            <v>559668</v>
          </cell>
          <cell r="H2611">
            <v>100043873</v>
          </cell>
          <cell r="I2611">
            <v>492403</v>
          </cell>
          <cell r="J2611">
            <v>94321187</v>
          </cell>
        </row>
        <row r="2612">
          <cell r="A2612">
            <v>352330</v>
          </cell>
          <cell r="B2612" t="str">
            <v>SP</v>
          </cell>
          <cell r="C2612" t="str">
            <v>ITARIRI</v>
          </cell>
          <cell r="D2612" t="str">
            <v>352330</v>
          </cell>
          <cell r="F2612">
            <v>5888264</v>
          </cell>
          <cell r="H2612">
            <v>5698320</v>
          </cell>
          <cell r="J2612">
            <v>4748600</v>
          </cell>
        </row>
        <row r="2613">
          <cell r="A2613">
            <v>352370</v>
          </cell>
          <cell r="B2613" t="str">
            <v>SP</v>
          </cell>
          <cell r="C2613" t="str">
            <v>ITIRAPUÃ</v>
          </cell>
          <cell r="D2613" t="str">
            <v>352370</v>
          </cell>
          <cell r="E2613">
            <v>96089</v>
          </cell>
          <cell r="F2613">
            <v>17966332</v>
          </cell>
          <cell r="G2613">
            <v>125824</v>
          </cell>
          <cell r="H2613">
            <v>17122493</v>
          </cell>
          <cell r="I2613">
            <v>105671</v>
          </cell>
          <cell r="J2613">
            <v>14424473</v>
          </cell>
        </row>
        <row r="2614">
          <cell r="A2614">
            <v>352400</v>
          </cell>
          <cell r="B2614" t="str">
            <v>SP</v>
          </cell>
          <cell r="C2614" t="str">
            <v>ITUPEVA</v>
          </cell>
          <cell r="D2614" t="str">
            <v>352400</v>
          </cell>
          <cell r="F2614">
            <v>188144456</v>
          </cell>
          <cell r="H2614">
            <v>182075280</v>
          </cell>
          <cell r="J2614">
            <v>151729400</v>
          </cell>
        </row>
        <row r="2615">
          <cell r="A2615">
            <v>352460</v>
          </cell>
          <cell r="B2615" t="str">
            <v>SP</v>
          </cell>
          <cell r="C2615" t="str">
            <v>JACUPIRANGA</v>
          </cell>
          <cell r="D2615" t="str">
            <v>352460</v>
          </cell>
          <cell r="E2615">
            <v>344656</v>
          </cell>
          <cell r="F2615">
            <v>27861060</v>
          </cell>
          <cell r="G2615">
            <v>353026</v>
          </cell>
          <cell r="H2615">
            <v>31634306</v>
          </cell>
          <cell r="I2615">
            <v>324873</v>
          </cell>
          <cell r="J2615">
            <v>33813394</v>
          </cell>
        </row>
        <row r="2616">
          <cell r="A2616">
            <v>352480</v>
          </cell>
          <cell r="B2616" t="str">
            <v>SP</v>
          </cell>
          <cell r="C2616" t="str">
            <v>JALES</v>
          </cell>
          <cell r="D2616" t="str">
            <v>352480</v>
          </cell>
          <cell r="E2616">
            <v>507086</v>
          </cell>
          <cell r="F2616">
            <v>91188431</v>
          </cell>
          <cell r="G2616">
            <v>506865</v>
          </cell>
          <cell r="H2616">
            <v>83463296</v>
          </cell>
          <cell r="I2616">
            <v>440867</v>
          </cell>
          <cell r="J2616">
            <v>62647024</v>
          </cell>
        </row>
        <row r="2617">
          <cell r="A2617">
            <v>352500</v>
          </cell>
          <cell r="B2617" t="str">
            <v>SP</v>
          </cell>
          <cell r="C2617" t="str">
            <v>JANDIRA</v>
          </cell>
          <cell r="D2617" t="str">
            <v>352500</v>
          </cell>
          <cell r="E2617">
            <v>1279737</v>
          </cell>
          <cell r="F2617">
            <v>296632729</v>
          </cell>
          <cell r="G2617">
            <v>1137341</v>
          </cell>
          <cell r="H2617">
            <v>288628908</v>
          </cell>
          <cell r="I2617">
            <v>1132143</v>
          </cell>
          <cell r="J2617">
            <v>226378727</v>
          </cell>
        </row>
        <row r="2618">
          <cell r="A2618">
            <v>352530</v>
          </cell>
          <cell r="B2618" t="str">
            <v>SP</v>
          </cell>
          <cell r="C2618" t="str">
            <v>JAÚ</v>
          </cell>
          <cell r="D2618" t="str">
            <v>352530</v>
          </cell>
          <cell r="F2618">
            <v>112300879</v>
          </cell>
          <cell r="H2618">
            <v>108678270</v>
          </cell>
          <cell r="J2618">
            <v>90565225</v>
          </cell>
        </row>
        <row r="2619">
          <cell r="A2619">
            <v>352550</v>
          </cell>
          <cell r="B2619" t="str">
            <v>SP</v>
          </cell>
          <cell r="C2619" t="str">
            <v>JOANÓPOLIS</v>
          </cell>
          <cell r="D2619" t="str">
            <v>352550</v>
          </cell>
          <cell r="E2619">
            <v>136832</v>
          </cell>
          <cell r="F2619">
            <v>133471851</v>
          </cell>
          <cell r="G2619">
            <v>158931</v>
          </cell>
          <cell r="H2619">
            <v>130469184</v>
          </cell>
          <cell r="I2619">
            <v>147450</v>
          </cell>
          <cell r="J2619">
            <v>111757353</v>
          </cell>
        </row>
        <row r="2620">
          <cell r="A2620">
            <v>352560</v>
          </cell>
          <cell r="B2620" t="str">
            <v>SP</v>
          </cell>
          <cell r="C2620" t="str">
            <v>JOÃO RAMALHO</v>
          </cell>
          <cell r="D2620" t="str">
            <v>352560</v>
          </cell>
          <cell r="F2620">
            <v>15969123</v>
          </cell>
          <cell r="H2620">
            <v>15453990</v>
          </cell>
          <cell r="J2620">
            <v>12878325</v>
          </cell>
        </row>
        <row r="2621">
          <cell r="A2621">
            <v>352590</v>
          </cell>
          <cell r="B2621" t="str">
            <v>SP</v>
          </cell>
          <cell r="C2621" t="str">
            <v>JUNDIAÍ</v>
          </cell>
          <cell r="D2621" t="str">
            <v>352590</v>
          </cell>
          <cell r="F2621">
            <v>1280720360</v>
          </cell>
          <cell r="H2621">
            <v>1239406800</v>
          </cell>
          <cell r="J2621">
            <v>1032839000</v>
          </cell>
        </row>
        <row r="2622">
          <cell r="A2622">
            <v>352610</v>
          </cell>
          <cell r="B2622" t="str">
            <v>SP</v>
          </cell>
          <cell r="C2622" t="str">
            <v>JUQUIÁ</v>
          </cell>
          <cell r="D2622" t="str">
            <v>352610</v>
          </cell>
          <cell r="E2622">
            <v>412783</v>
          </cell>
          <cell r="F2622">
            <v>76789704</v>
          </cell>
          <cell r="G2622">
            <v>379386</v>
          </cell>
          <cell r="H2622">
            <v>89828653</v>
          </cell>
          <cell r="I2622">
            <v>365617</v>
          </cell>
          <cell r="J2622">
            <v>78117825</v>
          </cell>
        </row>
        <row r="2623">
          <cell r="A2623">
            <v>352620</v>
          </cell>
          <cell r="B2623" t="str">
            <v>SP</v>
          </cell>
          <cell r="C2623" t="str">
            <v>JUQUITIBA</v>
          </cell>
          <cell r="D2623" t="str">
            <v>352620</v>
          </cell>
          <cell r="E2623">
            <v>317732</v>
          </cell>
          <cell r="F2623">
            <v>38449932</v>
          </cell>
          <cell r="G2623">
            <v>325086</v>
          </cell>
          <cell r="H2623">
            <v>32649084</v>
          </cell>
          <cell r="I2623">
            <v>315878</v>
          </cell>
          <cell r="J2623">
            <v>41215311</v>
          </cell>
        </row>
        <row r="2624">
          <cell r="A2624">
            <v>352630</v>
          </cell>
          <cell r="B2624" t="str">
            <v>SP</v>
          </cell>
          <cell r="C2624" t="str">
            <v>LAGOINHA</v>
          </cell>
          <cell r="D2624" t="str">
            <v>352630</v>
          </cell>
          <cell r="E2624">
            <v>183461</v>
          </cell>
          <cell r="F2624">
            <v>34079032</v>
          </cell>
          <cell r="G2624">
            <v>162746</v>
          </cell>
          <cell r="H2624">
            <v>30537340</v>
          </cell>
          <cell r="I2624">
            <v>138964</v>
          </cell>
          <cell r="J2624">
            <v>22164464</v>
          </cell>
        </row>
        <row r="2625">
          <cell r="A2625">
            <v>352650</v>
          </cell>
          <cell r="B2625" t="str">
            <v>SP</v>
          </cell>
          <cell r="C2625" t="str">
            <v>LAVÍNIA</v>
          </cell>
          <cell r="D2625" t="str">
            <v>352650</v>
          </cell>
          <cell r="F2625">
            <v>3379465</v>
          </cell>
          <cell r="H2625">
            <v>3270450</v>
          </cell>
          <cell r="J2625">
            <v>2725375</v>
          </cell>
        </row>
        <row r="2626">
          <cell r="A2626">
            <v>352690</v>
          </cell>
          <cell r="B2626" t="str">
            <v>SP</v>
          </cell>
          <cell r="C2626" t="str">
            <v>LIMEIRA</v>
          </cell>
          <cell r="D2626" t="str">
            <v>352690</v>
          </cell>
          <cell r="F2626">
            <v>624841208</v>
          </cell>
          <cell r="H2626">
            <v>604685040</v>
          </cell>
          <cell r="J2626">
            <v>503904200</v>
          </cell>
        </row>
        <row r="2627">
          <cell r="A2627">
            <v>352720</v>
          </cell>
          <cell r="B2627" t="str">
            <v>SP</v>
          </cell>
          <cell r="C2627" t="str">
            <v>LORENA</v>
          </cell>
          <cell r="D2627" t="str">
            <v>352720</v>
          </cell>
          <cell r="E2627">
            <v>771262</v>
          </cell>
          <cell r="F2627">
            <v>154271576</v>
          </cell>
          <cell r="G2627">
            <v>746748</v>
          </cell>
          <cell r="H2627">
            <v>182786872</v>
          </cell>
          <cell r="I2627">
            <v>669493</v>
          </cell>
          <cell r="J2627">
            <v>148337223</v>
          </cell>
        </row>
        <row r="2628">
          <cell r="A2628">
            <v>352760</v>
          </cell>
          <cell r="B2628" t="str">
            <v>SP</v>
          </cell>
          <cell r="C2628" t="str">
            <v>LUÍS ANTÔNIO</v>
          </cell>
          <cell r="D2628" t="str">
            <v>352760</v>
          </cell>
          <cell r="E2628">
            <v>248279</v>
          </cell>
          <cell r="F2628">
            <v>42586028</v>
          </cell>
          <cell r="G2628">
            <v>259209</v>
          </cell>
          <cell r="H2628">
            <v>47825515</v>
          </cell>
          <cell r="I2628">
            <v>225599</v>
          </cell>
          <cell r="J2628">
            <v>41575004</v>
          </cell>
        </row>
        <row r="2629">
          <cell r="A2629">
            <v>352770</v>
          </cell>
          <cell r="B2629" t="str">
            <v>SP</v>
          </cell>
          <cell r="C2629" t="str">
            <v>LUIZIÂNIA</v>
          </cell>
          <cell r="D2629" t="str">
            <v>352770</v>
          </cell>
          <cell r="F2629">
            <v>21793496</v>
          </cell>
          <cell r="H2629">
            <v>21090480</v>
          </cell>
          <cell r="J2629">
            <v>17575400</v>
          </cell>
        </row>
        <row r="2630">
          <cell r="A2630">
            <v>352780</v>
          </cell>
          <cell r="B2630" t="str">
            <v>SP</v>
          </cell>
          <cell r="C2630" t="str">
            <v>LUPÉRCIO</v>
          </cell>
          <cell r="D2630" t="str">
            <v>352780</v>
          </cell>
          <cell r="E2630">
            <v>47768</v>
          </cell>
          <cell r="F2630">
            <v>11992481</v>
          </cell>
          <cell r="G2630">
            <v>41259</v>
          </cell>
          <cell r="H2630">
            <v>11927823</v>
          </cell>
          <cell r="I2630">
            <v>44373</v>
          </cell>
          <cell r="J2630">
            <v>12319755</v>
          </cell>
        </row>
        <row r="2631">
          <cell r="A2631">
            <v>352840</v>
          </cell>
          <cell r="B2631" t="str">
            <v>SP</v>
          </cell>
          <cell r="C2631" t="str">
            <v>MAIRINQUE</v>
          </cell>
          <cell r="D2631" t="str">
            <v>352840</v>
          </cell>
          <cell r="E2631">
            <v>55027</v>
          </cell>
          <cell r="F2631">
            <v>69043474</v>
          </cell>
          <cell r="G2631">
            <v>50142</v>
          </cell>
          <cell r="H2631">
            <v>63195389</v>
          </cell>
          <cell r="I2631">
            <v>51444</v>
          </cell>
          <cell r="J2631">
            <v>82758278</v>
          </cell>
        </row>
        <row r="2632">
          <cell r="A2632">
            <v>352900</v>
          </cell>
          <cell r="B2632" t="str">
            <v>SP</v>
          </cell>
          <cell r="C2632" t="str">
            <v>MARÍLIA</v>
          </cell>
          <cell r="D2632" t="str">
            <v>352900</v>
          </cell>
          <cell r="E2632">
            <v>2277935</v>
          </cell>
          <cell r="F2632">
            <v>288066657</v>
          </cell>
          <cell r="G2632">
            <v>2375818</v>
          </cell>
          <cell r="H2632">
            <v>272380025</v>
          </cell>
          <cell r="I2632">
            <v>2119132</v>
          </cell>
          <cell r="J2632">
            <v>241378519</v>
          </cell>
        </row>
        <row r="2633">
          <cell r="A2633">
            <v>352930</v>
          </cell>
          <cell r="B2633" t="str">
            <v>SP</v>
          </cell>
          <cell r="C2633" t="str">
            <v>MATÃO</v>
          </cell>
          <cell r="D2633" t="str">
            <v>352930</v>
          </cell>
          <cell r="F2633">
            <v>24503299</v>
          </cell>
          <cell r="H2633">
            <v>23712870</v>
          </cell>
          <cell r="J2633">
            <v>19760725</v>
          </cell>
        </row>
        <row r="2634">
          <cell r="A2634">
            <v>352940</v>
          </cell>
          <cell r="B2634" t="str">
            <v>SP</v>
          </cell>
          <cell r="C2634" t="str">
            <v>MAUÁ</v>
          </cell>
          <cell r="D2634" t="str">
            <v>352940</v>
          </cell>
          <cell r="E2634">
            <v>459143</v>
          </cell>
          <cell r="F2634">
            <v>70529456</v>
          </cell>
          <cell r="G2634">
            <v>209619</v>
          </cell>
          <cell r="H2634">
            <v>61724902</v>
          </cell>
          <cell r="I2634">
            <v>18028</v>
          </cell>
          <cell r="J2634">
            <v>30002406</v>
          </cell>
        </row>
        <row r="2635">
          <cell r="A2635">
            <v>352950</v>
          </cell>
          <cell r="B2635" t="str">
            <v>SP</v>
          </cell>
          <cell r="C2635" t="str">
            <v>MENDONÇA</v>
          </cell>
          <cell r="D2635" t="str">
            <v>352950</v>
          </cell>
          <cell r="E2635">
            <v>134977</v>
          </cell>
          <cell r="F2635">
            <v>9397856</v>
          </cell>
          <cell r="G2635">
            <v>130013</v>
          </cell>
          <cell r="H2635">
            <v>7164438</v>
          </cell>
          <cell r="I2635">
            <v>116979</v>
          </cell>
          <cell r="J2635">
            <v>5073702</v>
          </cell>
        </row>
        <row r="2636">
          <cell r="A2636">
            <v>352970</v>
          </cell>
          <cell r="B2636" t="str">
            <v>SP</v>
          </cell>
          <cell r="C2636" t="str">
            <v>MIGUELÓPOLIS</v>
          </cell>
          <cell r="D2636" t="str">
            <v>352970</v>
          </cell>
          <cell r="E2636">
            <v>271173</v>
          </cell>
          <cell r="F2636">
            <v>52995792</v>
          </cell>
          <cell r="G2636">
            <v>255628</v>
          </cell>
          <cell r="H2636">
            <v>56051278</v>
          </cell>
          <cell r="I2636">
            <v>218174</v>
          </cell>
          <cell r="J2636">
            <v>46082556</v>
          </cell>
        </row>
        <row r="2637">
          <cell r="A2637">
            <v>352990</v>
          </cell>
          <cell r="B2637" t="str">
            <v>SP</v>
          </cell>
          <cell r="C2637" t="str">
            <v>MIRACATU</v>
          </cell>
          <cell r="D2637" t="str">
            <v>352990</v>
          </cell>
          <cell r="E2637">
            <v>181254</v>
          </cell>
          <cell r="F2637">
            <v>22293699</v>
          </cell>
          <cell r="G2637">
            <v>187675</v>
          </cell>
          <cell r="H2637">
            <v>27207465</v>
          </cell>
          <cell r="I2637">
            <v>199434</v>
          </cell>
          <cell r="J2637">
            <v>29427871</v>
          </cell>
        </row>
        <row r="2638">
          <cell r="A2638">
            <v>353020</v>
          </cell>
          <cell r="B2638" t="str">
            <v>SP</v>
          </cell>
          <cell r="C2638" t="str">
            <v>MIRANTE DO PARANAPANEMA</v>
          </cell>
          <cell r="D2638" t="str">
            <v>353020</v>
          </cell>
          <cell r="F2638">
            <v>113317276</v>
          </cell>
          <cell r="H2638">
            <v>109661880</v>
          </cell>
          <cell r="J2638">
            <v>91384900</v>
          </cell>
        </row>
        <row r="2639">
          <cell r="A2639">
            <v>353060</v>
          </cell>
          <cell r="B2639" t="str">
            <v>SP</v>
          </cell>
          <cell r="C2639" t="str">
            <v>MOGI DAS CRUZES</v>
          </cell>
          <cell r="D2639" t="str">
            <v>353060</v>
          </cell>
          <cell r="F2639">
            <v>20873633</v>
          </cell>
          <cell r="H2639">
            <v>20200290</v>
          </cell>
          <cell r="J2639">
            <v>16833575</v>
          </cell>
        </row>
        <row r="2640">
          <cell r="A2640">
            <v>353130</v>
          </cell>
          <cell r="B2640" t="str">
            <v>SP</v>
          </cell>
          <cell r="C2640" t="str">
            <v>MONTE ALTO</v>
          </cell>
          <cell r="D2640" t="str">
            <v>353130</v>
          </cell>
          <cell r="F2640">
            <v>16032580</v>
          </cell>
          <cell r="H2640">
            <v>15515400</v>
          </cell>
          <cell r="J2640">
            <v>12929500</v>
          </cell>
        </row>
        <row r="2641">
          <cell r="A2641">
            <v>353205</v>
          </cell>
          <cell r="B2641" t="str">
            <v>SP</v>
          </cell>
          <cell r="C2641" t="str">
            <v>MOTUCA</v>
          </cell>
          <cell r="D2641" t="str">
            <v>353205</v>
          </cell>
          <cell r="F2641">
            <v>23579778</v>
          </cell>
          <cell r="H2641">
            <v>22819140</v>
          </cell>
          <cell r="I2641">
            <v>26318</v>
          </cell>
          <cell r="J2641">
            <v>6027108</v>
          </cell>
        </row>
        <row r="2642">
          <cell r="A2642">
            <v>353215</v>
          </cell>
          <cell r="B2642" t="str">
            <v>SP</v>
          </cell>
          <cell r="C2642" t="str">
            <v>NANTES</v>
          </cell>
          <cell r="D2642" t="str">
            <v>353215</v>
          </cell>
          <cell r="E2642">
            <v>82776</v>
          </cell>
          <cell r="F2642">
            <v>45447148</v>
          </cell>
          <cell r="G2642">
            <v>79786</v>
          </cell>
          <cell r="H2642">
            <v>40025036</v>
          </cell>
          <cell r="I2642">
            <v>64869</v>
          </cell>
          <cell r="J2642">
            <v>31514783</v>
          </cell>
        </row>
        <row r="2643">
          <cell r="A2643">
            <v>353220</v>
          </cell>
          <cell r="B2643" t="str">
            <v>SP</v>
          </cell>
          <cell r="C2643" t="str">
            <v>NARANDIBA</v>
          </cell>
          <cell r="D2643" t="str">
            <v>353220</v>
          </cell>
          <cell r="F2643">
            <v>12515878</v>
          </cell>
          <cell r="H2643">
            <v>12112140</v>
          </cell>
          <cell r="J2643">
            <v>10093450</v>
          </cell>
        </row>
        <row r="2644">
          <cell r="A2644">
            <v>353230</v>
          </cell>
          <cell r="B2644" t="str">
            <v>SP</v>
          </cell>
          <cell r="C2644" t="str">
            <v>NATIVIDADE DA SERRA</v>
          </cell>
          <cell r="D2644" t="str">
            <v>353230</v>
          </cell>
          <cell r="F2644">
            <v>218943169</v>
          </cell>
          <cell r="H2644">
            <v>215847089</v>
          </cell>
          <cell r="J2644">
            <v>185132893</v>
          </cell>
        </row>
        <row r="2645">
          <cell r="A2645">
            <v>353240</v>
          </cell>
          <cell r="B2645" t="str">
            <v>SP</v>
          </cell>
          <cell r="C2645" t="str">
            <v>NAZARÉ PAULISTA</v>
          </cell>
          <cell r="D2645" t="str">
            <v>353240</v>
          </cell>
          <cell r="E2645">
            <v>104892</v>
          </cell>
          <cell r="F2645">
            <v>15704895</v>
          </cell>
          <cell r="G2645">
            <v>122237</v>
          </cell>
          <cell r="H2645">
            <v>12926065</v>
          </cell>
          <cell r="I2645">
            <v>86126</v>
          </cell>
          <cell r="J2645">
            <v>9541149</v>
          </cell>
        </row>
        <row r="2646">
          <cell r="A2646">
            <v>353270</v>
          </cell>
          <cell r="B2646" t="str">
            <v>SP</v>
          </cell>
          <cell r="C2646" t="str">
            <v>NIPOÃ</v>
          </cell>
          <cell r="D2646" t="str">
            <v>353270</v>
          </cell>
          <cell r="E2646">
            <v>106852</v>
          </cell>
          <cell r="F2646">
            <v>14428543</v>
          </cell>
          <cell r="G2646">
            <v>39981</v>
          </cell>
          <cell r="H2646">
            <v>15689973</v>
          </cell>
          <cell r="I2646">
            <v>72811</v>
          </cell>
          <cell r="J2646">
            <v>16674569</v>
          </cell>
        </row>
        <row r="2647">
          <cell r="A2647">
            <v>353282</v>
          </cell>
          <cell r="B2647" t="str">
            <v>SP</v>
          </cell>
          <cell r="C2647" t="str">
            <v>NOVA CAMPINA</v>
          </cell>
          <cell r="D2647" t="str">
            <v>353282</v>
          </cell>
          <cell r="E2647">
            <v>48683</v>
          </cell>
          <cell r="F2647">
            <v>200090545</v>
          </cell>
          <cell r="G2647">
            <v>29943</v>
          </cell>
          <cell r="H2647">
            <v>196675946</v>
          </cell>
          <cell r="I2647">
            <v>41782</v>
          </cell>
          <cell r="J2647">
            <v>173093496</v>
          </cell>
        </row>
        <row r="2648">
          <cell r="A2648">
            <v>353286</v>
          </cell>
          <cell r="B2648" t="str">
            <v>SP</v>
          </cell>
          <cell r="C2648" t="str">
            <v>NOVA CASTILHO</v>
          </cell>
          <cell r="D2648" t="str">
            <v>353286</v>
          </cell>
          <cell r="F2648">
            <v>3493390</v>
          </cell>
          <cell r="H2648">
            <v>3380700</v>
          </cell>
          <cell r="J2648">
            <v>2817250</v>
          </cell>
        </row>
        <row r="2649">
          <cell r="A2649">
            <v>353370</v>
          </cell>
          <cell r="B2649" t="str">
            <v>SP</v>
          </cell>
          <cell r="C2649" t="str">
            <v>OCAUÇU</v>
          </cell>
          <cell r="D2649" t="str">
            <v>353370</v>
          </cell>
          <cell r="E2649">
            <v>74517</v>
          </cell>
          <cell r="F2649">
            <v>6471843</v>
          </cell>
          <cell r="G2649">
            <v>65063</v>
          </cell>
          <cell r="H2649">
            <v>5543079</v>
          </cell>
          <cell r="I2649">
            <v>75047</v>
          </cell>
          <cell r="J2649">
            <v>4892209</v>
          </cell>
        </row>
        <row r="2650">
          <cell r="A2650">
            <v>353530</v>
          </cell>
          <cell r="B2650" t="str">
            <v>SP</v>
          </cell>
          <cell r="C2650" t="str">
            <v>PALMITAL</v>
          </cell>
          <cell r="D2650" t="str">
            <v>353530</v>
          </cell>
          <cell r="F2650">
            <v>93969773</v>
          </cell>
          <cell r="H2650">
            <v>90938490</v>
          </cell>
          <cell r="J2650">
            <v>75782075</v>
          </cell>
        </row>
        <row r="2651">
          <cell r="A2651">
            <v>353540</v>
          </cell>
          <cell r="B2651" t="str">
            <v>SP</v>
          </cell>
          <cell r="C2651" t="str">
            <v>PANORAMA</v>
          </cell>
          <cell r="D2651" t="str">
            <v>353540</v>
          </cell>
          <cell r="E2651">
            <v>140474</v>
          </cell>
          <cell r="F2651">
            <v>14561046</v>
          </cell>
          <cell r="G2651">
            <v>149330</v>
          </cell>
          <cell r="H2651">
            <v>12769450</v>
          </cell>
          <cell r="I2651">
            <v>121176</v>
          </cell>
          <cell r="J2651">
            <v>13585654</v>
          </cell>
        </row>
        <row r="2652">
          <cell r="A2652">
            <v>353550</v>
          </cell>
          <cell r="B2652" t="str">
            <v>SP</v>
          </cell>
          <cell r="C2652" t="str">
            <v>PARAGUAÇU PAULISTA</v>
          </cell>
          <cell r="D2652" t="str">
            <v>353550</v>
          </cell>
          <cell r="F2652">
            <v>34264355</v>
          </cell>
          <cell r="H2652">
            <v>33626499</v>
          </cell>
          <cell r="J2652">
            <v>28460025</v>
          </cell>
        </row>
        <row r="2653">
          <cell r="A2653">
            <v>353600</v>
          </cell>
          <cell r="B2653" t="str">
            <v>SP</v>
          </cell>
          <cell r="C2653" t="str">
            <v>PARAPUÃ</v>
          </cell>
          <cell r="D2653" t="str">
            <v>353600</v>
          </cell>
          <cell r="E2653">
            <v>136644</v>
          </cell>
          <cell r="F2653">
            <v>32912883</v>
          </cell>
          <cell r="G2653">
            <v>134608</v>
          </cell>
          <cell r="H2653">
            <v>30458493</v>
          </cell>
          <cell r="I2653">
            <v>111952</v>
          </cell>
          <cell r="J2653">
            <v>26398105</v>
          </cell>
        </row>
        <row r="2654">
          <cell r="A2654">
            <v>353620</v>
          </cell>
          <cell r="B2654" t="str">
            <v>SP</v>
          </cell>
          <cell r="C2654" t="str">
            <v>PARIQUERA-AÇU</v>
          </cell>
          <cell r="D2654" t="str">
            <v>353620</v>
          </cell>
          <cell r="E2654">
            <v>208011</v>
          </cell>
          <cell r="F2654">
            <v>46666682</v>
          </cell>
          <cell r="G2654">
            <v>206520</v>
          </cell>
          <cell r="H2654">
            <v>45986693</v>
          </cell>
          <cell r="I2654">
            <v>186680</v>
          </cell>
          <cell r="J2654">
            <v>44078906</v>
          </cell>
        </row>
        <row r="2655">
          <cell r="A2655">
            <v>353650</v>
          </cell>
          <cell r="B2655" t="str">
            <v>SP</v>
          </cell>
          <cell r="C2655" t="str">
            <v>PAULÍNIA</v>
          </cell>
          <cell r="D2655" t="str">
            <v>353650</v>
          </cell>
          <cell r="E2655">
            <v>2881461</v>
          </cell>
          <cell r="F2655">
            <v>566729191</v>
          </cell>
          <cell r="G2655">
            <v>2738384</v>
          </cell>
          <cell r="H2655">
            <v>602410383</v>
          </cell>
          <cell r="I2655">
            <v>2566863</v>
          </cell>
          <cell r="J2655">
            <v>502507501</v>
          </cell>
        </row>
        <row r="2656">
          <cell r="A2656">
            <v>353710</v>
          </cell>
          <cell r="B2656" t="str">
            <v>SP</v>
          </cell>
          <cell r="C2656" t="str">
            <v>PEDREIRA</v>
          </cell>
          <cell r="D2656" t="str">
            <v>353710</v>
          </cell>
          <cell r="F2656">
            <v>21733201</v>
          </cell>
          <cell r="H2656">
            <v>21032130</v>
          </cell>
          <cell r="J2656">
            <v>17526775</v>
          </cell>
        </row>
        <row r="2657">
          <cell r="A2657">
            <v>353720</v>
          </cell>
          <cell r="B2657" t="str">
            <v>SP</v>
          </cell>
          <cell r="C2657" t="str">
            <v>PEDRO DE TOLEDO</v>
          </cell>
          <cell r="D2657" t="str">
            <v>353720</v>
          </cell>
          <cell r="E2657">
            <v>1558</v>
          </cell>
          <cell r="F2657">
            <v>33487354</v>
          </cell>
          <cell r="G2657">
            <v>1145</v>
          </cell>
          <cell r="H2657">
            <v>34220149</v>
          </cell>
          <cell r="I2657">
            <v>1359</v>
          </cell>
          <cell r="J2657">
            <v>30538966</v>
          </cell>
        </row>
        <row r="2658">
          <cell r="A2658">
            <v>353730</v>
          </cell>
          <cell r="B2658" t="str">
            <v>SP</v>
          </cell>
          <cell r="C2658" t="str">
            <v>PENÁPOLIS</v>
          </cell>
          <cell r="D2658" t="str">
            <v>353730</v>
          </cell>
          <cell r="E2658">
            <v>87842</v>
          </cell>
          <cell r="F2658">
            <v>97645226</v>
          </cell>
          <cell r="G2658">
            <v>88920</v>
          </cell>
          <cell r="H2658">
            <v>94376972</v>
          </cell>
          <cell r="I2658">
            <v>86375</v>
          </cell>
          <cell r="J2658">
            <v>76822093</v>
          </cell>
        </row>
        <row r="2659">
          <cell r="A2659">
            <v>353780</v>
          </cell>
          <cell r="B2659" t="str">
            <v>SP</v>
          </cell>
          <cell r="C2659" t="str">
            <v>PIEDADE</v>
          </cell>
          <cell r="D2659" t="str">
            <v>353780</v>
          </cell>
          <cell r="F2659">
            <v>275393150</v>
          </cell>
          <cell r="H2659">
            <v>266509500</v>
          </cell>
          <cell r="J2659">
            <v>222091250</v>
          </cell>
        </row>
        <row r="2660">
          <cell r="A2660">
            <v>353800</v>
          </cell>
          <cell r="B2660" t="str">
            <v>SP</v>
          </cell>
          <cell r="C2660" t="str">
            <v>PINDAMONHANGABA</v>
          </cell>
          <cell r="D2660" t="str">
            <v>353800</v>
          </cell>
          <cell r="F2660">
            <v>7276971</v>
          </cell>
          <cell r="H2660">
            <v>7042230</v>
          </cell>
          <cell r="J2660">
            <v>5868525</v>
          </cell>
        </row>
        <row r="2661">
          <cell r="A2661">
            <v>353850</v>
          </cell>
          <cell r="B2661" t="str">
            <v>SP</v>
          </cell>
          <cell r="C2661" t="str">
            <v>PIQUETE</v>
          </cell>
          <cell r="D2661" t="str">
            <v>353850</v>
          </cell>
          <cell r="E2661">
            <v>117852</v>
          </cell>
          <cell r="F2661">
            <v>18341810</v>
          </cell>
          <cell r="G2661">
            <v>129123</v>
          </cell>
          <cell r="H2661">
            <v>16479375</v>
          </cell>
          <cell r="I2661">
            <v>115157</v>
          </cell>
          <cell r="J2661">
            <v>13416220</v>
          </cell>
        </row>
        <row r="2662">
          <cell r="A2662">
            <v>353860</v>
          </cell>
          <cell r="B2662" t="str">
            <v>SP</v>
          </cell>
          <cell r="C2662" t="str">
            <v>PIRACAIA</v>
          </cell>
          <cell r="D2662" t="str">
            <v>353860</v>
          </cell>
          <cell r="E2662">
            <v>338253</v>
          </cell>
          <cell r="F2662">
            <v>65720618</v>
          </cell>
          <cell r="G2662">
            <v>329649</v>
          </cell>
          <cell r="H2662">
            <v>72266113</v>
          </cell>
          <cell r="I2662">
            <v>312646</v>
          </cell>
          <cell r="J2662">
            <v>62954706</v>
          </cell>
        </row>
        <row r="2663">
          <cell r="A2663">
            <v>353910</v>
          </cell>
          <cell r="B2663" t="str">
            <v>SP</v>
          </cell>
          <cell r="C2663" t="str">
            <v>PIRAPORA DO BOM JESUS</v>
          </cell>
          <cell r="D2663" t="str">
            <v>353910</v>
          </cell>
          <cell r="E2663">
            <v>251186</v>
          </cell>
          <cell r="F2663">
            <v>86676756</v>
          </cell>
          <cell r="G2663">
            <v>243832</v>
          </cell>
          <cell r="H2663">
            <v>91393377</v>
          </cell>
          <cell r="I2663">
            <v>226438</v>
          </cell>
          <cell r="J2663">
            <v>75682374</v>
          </cell>
        </row>
        <row r="2664">
          <cell r="A2664">
            <v>353940</v>
          </cell>
          <cell r="B2664" t="str">
            <v>SP</v>
          </cell>
          <cell r="C2664" t="str">
            <v>PIRATININGA</v>
          </cell>
          <cell r="D2664" t="str">
            <v>353940</v>
          </cell>
          <cell r="F2664">
            <v>6271889</v>
          </cell>
          <cell r="H2664">
            <v>6069570</v>
          </cell>
          <cell r="J2664">
            <v>5057975</v>
          </cell>
        </row>
        <row r="2665">
          <cell r="A2665">
            <v>353970</v>
          </cell>
          <cell r="B2665" t="str">
            <v>SP</v>
          </cell>
          <cell r="C2665" t="str">
            <v>PLATINA</v>
          </cell>
          <cell r="D2665" t="str">
            <v>353970</v>
          </cell>
          <cell r="F2665">
            <v>13020</v>
          </cell>
          <cell r="H2665">
            <v>12600</v>
          </cell>
          <cell r="J2665">
            <v>10500</v>
          </cell>
        </row>
        <row r="2666">
          <cell r="A2666">
            <v>354020</v>
          </cell>
          <cell r="B2666" t="str">
            <v>SP</v>
          </cell>
          <cell r="C2666" t="str">
            <v>PONTAL</v>
          </cell>
          <cell r="D2666" t="str">
            <v>354020</v>
          </cell>
          <cell r="E2666">
            <v>345543</v>
          </cell>
          <cell r="F2666">
            <v>82814120</v>
          </cell>
          <cell r="G2666">
            <v>374706</v>
          </cell>
          <cell r="H2666">
            <v>87653416</v>
          </cell>
          <cell r="I2666">
            <v>306114</v>
          </cell>
          <cell r="J2666">
            <v>71283238</v>
          </cell>
        </row>
        <row r="2667">
          <cell r="A2667">
            <v>354050</v>
          </cell>
          <cell r="B2667" t="str">
            <v>SP</v>
          </cell>
          <cell r="C2667" t="str">
            <v>PORANGABA</v>
          </cell>
          <cell r="D2667" t="str">
            <v>354050</v>
          </cell>
          <cell r="F2667">
            <v>41452208</v>
          </cell>
          <cell r="H2667">
            <v>40115040</v>
          </cell>
          <cell r="J2667">
            <v>33429200</v>
          </cell>
        </row>
        <row r="2668">
          <cell r="A2668">
            <v>354060</v>
          </cell>
          <cell r="B2668" t="str">
            <v>SP</v>
          </cell>
          <cell r="C2668" t="str">
            <v>PORTO FELIZ</v>
          </cell>
          <cell r="D2668" t="str">
            <v>354060</v>
          </cell>
          <cell r="F2668">
            <v>113007369</v>
          </cell>
          <cell r="H2668">
            <v>109361970</v>
          </cell>
          <cell r="J2668">
            <v>91134975</v>
          </cell>
        </row>
        <row r="2669">
          <cell r="A2669">
            <v>354075</v>
          </cell>
          <cell r="B2669" t="str">
            <v>SP</v>
          </cell>
          <cell r="C2669" t="str">
            <v>POTIM</v>
          </cell>
          <cell r="D2669" t="str">
            <v>354075</v>
          </cell>
          <cell r="E2669">
            <v>172113</v>
          </cell>
          <cell r="F2669">
            <v>74790279</v>
          </cell>
          <cell r="G2669">
            <v>163842</v>
          </cell>
          <cell r="H2669">
            <v>69077151</v>
          </cell>
          <cell r="I2669">
            <v>127309</v>
          </cell>
          <cell r="J2669">
            <v>56131219</v>
          </cell>
        </row>
        <row r="2670">
          <cell r="A2670">
            <v>354090</v>
          </cell>
          <cell r="B2670" t="str">
            <v>SP</v>
          </cell>
          <cell r="C2670" t="str">
            <v>PRADÓPOLIS</v>
          </cell>
          <cell r="D2670" t="str">
            <v>354090</v>
          </cell>
          <cell r="E2670">
            <v>302914</v>
          </cell>
          <cell r="F2670">
            <v>28909087</v>
          </cell>
          <cell r="G2670">
            <v>280598</v>
          </cell>
          <cell r="H2670">
            <v>35116406</v>
          </cell>
          <cell r="I2670">
            <v>286300</v>
          </cell>
          <cell r="J2670">
            <v>35753628</v>
          </cell>
        </row>
        <row r="2671">
          <cell r="A2671">
            <v>354190</v>
          </cell>
          <cell r="B2671" t="str">
            <v>SP</v>
          </cell>
          <cell r="C2671" t="str">
            <v>QUELUZ</v>
          </cell>
          <cell r="D2671" t="str">
            <v>354190</v>
          </cell>
          <cell r="E2671">
            <v>69942</v>
          </cell>
          <cell r="F2671">
            <v>17982416</v>
          </cell>
          <cell r="G2671">
            <v>73627</v>
          </cell>
          <cell r="H2671">
            <v>18289526</v>
          </cell>
          <cell r="I2671">
            <v>63883</v>
          </cell>
          <cell r="J2671">
            <v>15146245</v>
          </cell>
        </row>
        <row r="2672">
          <cell r="A2672">
            <v>354200</v>
          </cell>
          <cell r="B2672" t="str">
            <v>SP</v>
          </cell>
          <cell r="C2672" t="str">
            <v>QUINTANA</v>
          </cell>
          <cell r="D2672" t="str">
            <v>354200</v>
          </cell>
          <cell r="F2672">
            <v>16423118</v>
          </cell>
          <cell r="H2672">
            <v>15893340</v>
          </cell>
          <cell r="J2672">
            <v>13244450</v>
          </cell>
        </row>
        <row r="2673">
          <cell r="A2673">
            <v>354230</v>
          </cell>
          <cell r="B2673" t="str">
            <v>SP</v>
          </cell>
          <cell r="C2673" t="str">
            <v>REDENÇÃO DA SERRA</v>
          </cell>
          <cell r="D2673" t="str">
            <v>354230</v>
          </cell>
          <cell r="F2673">
            <v>18204471</v>
          </cell>
          <cell r="G2673">
            <v>54045</v>
          </cell>
          <cell r="H2673">
            <v>28309597</v>
          </cell>
          <cell r="I2673">
            <v>75190</v>
          </cell>
          <cell r="J2673">
            <v>25303117</v>
          </cell>
        </row>
        <row r="2674">
          <cell r="A2674">
            <v>354240</v>
          </cell>
          <cell r="B2674" t="str">
            <v>SP</v>
          </cell>
          <cell r="C2674" t="str">
            <v>REGENTE FEIJÓ</v>
          </cell>
          <cell r="D2674" t="str">
            <v>354240</v>
          </cell>
          <cell r="F2674">
            <v>62420887</v>
          </cell>
          <cell r="H2674">
            <v>60407310</v>
          </cell>
          <cell r="J2674">
            <v>50339425</v>
          </cell>
        </row>
        <row r="2675">
          <cell r="A2675">
            <v>354260</v>
          </cell>
          <cell r="B2675" t="str">
            <v>SP</v>
          </cell>
          <cell r="C2675" t="str">
            <v>REGISTRO</v>
          </cell>
          <cell r="D2675" t="str">
            <v>354260</v>
          </cell>
          <cell r="F2675">
            <v>125705682</v>
          </cell>
          <cell r="H2675">
            <v>121650660</v>
          </cell>
          <cell r="J2675">
            <v>101375550</v>
          </cell>
        </row>
        <row r="2676">
          <cell r="A2676">
            <v>354270</v>
          </cell>
          <cell r="B2676" t="str">
            <v>SP</v>
          </cell>
          <cell r="C2676" t="str">
            <v>RESTINGA</v>
          </cell>
          <cell r="D2676" t="str">
            <v>354270</v>
          </cell>
          <cell r="E2676">
            <v>272</v>
          </cell>
          <cell r="F2676">
            <v>18489374</v>
          </cell>
          <cell r="G2676">
            <v>220629</v>
          </cell>
          <cell r="H2676">
            <v>19558241</v>
          </cell>
          <cell r="I2676">
            <v>52220</v>
          </cell>
          <cell r="J2676">
            <v>16396819</v>
          </cell>
        </row>
        <row r="2677">
          <cell r="A2677">
            <v>354280</v>
          </cell>
          <cell r="B2677" t="str">
            <v>SP</v>
          </cell>
          <cell r="C2677" t="str">
            <v>RIBEIRA</v>
          </cell>
          <cell r="D2677" t="str">
            <v>354280</v>
          </cell>
          <cell r="E2677">
            <v>7748</v>
          </cell>
          <cell r="F2677">
            <v>10095375</v>
          </cell>
          <cell r="G2677">
            <v>6085</v>
          </cell>
          <cell r="H2677">
            <v>9684200</v>
          </cell>
          <cell r="I2677">
            <v>5575</v>
          </cell>
          <cell r="J2677">
            <v>8105039</v>
          </cell>
        </row>
        <row r="2678">
          <cell r="A2678">
            <v>354300</v>
          </cell>
          <cell r="B2678" t="str">
            <v>SP</v>
          </cell>
          <cell r="C2678" t="str">
            <v>RIBEIRÃO BRANCO</v>
          </cell>
          <cell r="D2678" t="str">
            <v>354300</v>
          </cell>
          <cell r="F2678">
            <v>536579</v>
          </cell>
          <cell r="H2678">
            <v>519270</v>
          </cell>
          <cell r="J2678">
            <v>432725</v>
          </cell>
        </row>
        <row r="2679">
          <cell r="A2679">
            <v>354325</v>
          </cell>
          <cell r="B2679" t="str">
            <v>SP</v>
          </cell>
          <cell r="C2679" t="str">
            <v>RIBEIRÃO GRANDE</v>
          </cell>
          <cell r="D2679" t="str">
            <v>354325</v>
          </cell>
          <cell r="F2679">
            <v>21485065</v>
          </cell>
          <cell r="H2679">
            <v>21006432</v>
          </cell>
          <cell r="J2679">
            <v>19411181</v>
          </cell>
        </row>
        <row r="2680">
          <cell r="A2680">
            <v>354330</v>
          </cell>
          <cell r="B2680" t="str">
            <v>SP</v>
          </cell>
          <cell r="C2680" t="str">
            <v>RIBEIRÃO PIRES</v>
          </cell>
          <cell r="D2680" t="str">
            <v>354330</v>
          </cell>
          <cell r="E2680">
            <v>15805</v>
          </cell>
          <cell r="F2680">
            <v>433783594</v>
          </cell>
          <cell r="G2680">
            <v>22680</v>
          </cell>
          <cell r="H2680">
            <v>419090150</v>
          </cell>
          <cell r="I2680">
            <v>14241</v>
          </cell>
          <cell r="J2680">
            <v>354285147</v>
          </cell>
        </row>
        <row r="2681">
          <cell r="A2681">
            <v>354410</v>
          </cell>
          <cell r="B2681" t="str">
            <v>SP</v>
          </cell>
          <cell r="C2681" t="str">
            <v>RIO GRANDE DA SERRA</v>
          </cell>
          <cell r="D2681" t="str">
            <v>354410</v>
          </cell>
          <cell r="E2681">
            <v>283335</v>
          </cell>
          <cell r="F2681">
            <v>109969828</v>
          </cell>
          <cell r="G2681">
            <v>312746</v>
          </cell>
          <cell r="H2681">
            <v>125914783</v>
          </cell>
          <cell r="I2681">
            <v>264205</v>
          </cell>
          <cell r="J2681">
            <v>103202743</v>
          </cell>
        </row>
        <row r="2682">
          <cell r="A2682">
            <v>354350</v>
          </cell>
          <cell r="B2682" t="str">
            <v>SP</v>
          </cell>
          <cell r="C2682" t="str">
            <v>RIVERSUL</v>
          </cell>
          <cell r="D2682" t="str">
            <v>354350</v>
          </cell>
          <cell r="E2682">
            <v>44901</v>
          </cell>
          <cell r="F2682">
            <v>4701814</v>
          </cell>
          <cell r="G2682">
            <v>56348</v>
          </cell>
          <cell r="H2682">
            <v>4798267</v>
          </cell>
          <cell r="I2682">
            <v>60188</v>
          </cell>
          <cell r="J2682">
            <v>4655674</v>
          </cell>
        </row>
        <row r="2683">
          <cell r="A2683">
            <v>354425</v>
          </cell>
          <cell r="B2683" t="str">
            <v>SP</v>
          </cell>
          <cell r="C2683" t="str">
            <v>ROSANA</v>
          </cell>
          <cell r="D2683" t="str">
            <v>354425</v>
          </cell>
          <cell r="F2683">
            <v>63968314</v>
          </cell>
          <cell r="H2683">
            <v>61904820</v>
          </cell>
          <cell r="J2683">
            <v>51587350</v>
          </cell>
        </row>
        <row r="2684">
          <cell r="A2684">
            <v>354430</v>
          </cell>
          <cell r="B2684" t="str">
            <v>SP</v>
          </cell>
          <cell r="C2684" t="str">
            <v>ROSEIRA</v>
          </cell>
          <cell r="D2684" t="str">
            <v>354430</v>
          </cell>
          <cell r="E2684">
            <v>407352</v>
          </cell>
          <cell r="F2684">
            <v>74559695</v>
          </cell>
          <cell r="G2684">
            <v>380112</v>
          </cell>
          <cell r="H2684">
            <v>67150222</v>
          </cell>
          <cell r="I2684">
            <v>365683</v>
          </cell>
          <cell r="J2684">
            <v>50177724</v>
          </cell>
        </row>
        <row r="2685">
          <cell r="A2685">
            <v>354470</v>
          </cell>
          <cell r="B2685" t="str">
            <v>SP</v>
          </cell>
          <cell r="C2685" t="str">
            <v>SAGRES</v>
          </cell>
          <cell r="D2685" t="str">
            <v>354470</v>
          </cell>
          <cell r="E2685">
            <v>28028</v>
          </cell>
          <cell r="F2685">
            <v>4574580</v>
          </cell>
          <cell r="G2685">
            <v>35577</v>
          </cell>
          <cell r="H2685">
            <v>5241521</v>
          </cell>
          <cell r="I2685">
            <v>27826</v>
          </cell>
          <cell r="J2685">
            <v>4646583</v>
          </cell>
        </row>
        <row r="2686">
          <cell r="A2686">
            <v>354490</v>
          </cell>
          <cell r="B2686" t="str">
            <v>SP</v>
          </cell>
          <cell r="C2686" t="str">
            <v>SALES OLIVEIRA</v>
          </cell>
          <cell r="D2686" t="str">
            <v>354490</v>
          </cell>
          <cell r="F2686">
            <v>0</v>
          </cell>
          <cell r="H2686">
            <v>0</v>
          </cell>
          <cell r="J2686">
            <v>0</v>
          </cell>
        </row>
        <row r="2687">
          <cell r="A2687">
            <v>354500</v>
          </cell>
          <cell r="B2687" t="str">
            <v>SP</v>
          </cell>
          <cell r="C2687" t="str">
            <v>SALESÓPOLIS</v>
          </cell>
          <cell r="D2687" t="str">
            <v>354500</v>
          </cell>
          <cell r="E2687">
            <v>192983</v>
          </cell>
          <cell r="F2687">
            <v>28489987</v>
          </cell>
          <cell r="G2687">
            <v>189808</v>
          </cell>
          <cell r="H2687">
            <v>28976640</v>
          </cell>
          <cell r="I2687">
            <v>159963</v>
          </cell>
          <cell r="J2687">
            <v>23959572</v>
          </cell>
        </row>
        <row r="2688">
          <cell r="A2688">
            <v>354510</v>
          </cell>
          <cell r="B2688" t="str">
            <v>SP</v>
          </cell>
          <cell r="C2688" t="str">
            <v>SALMOURÃO</v>
          </cell>
          <cell r="D2688" t="str">
            <v>354510</v>
          </cell>
          <cell r="E2688">
            <v>57553</v>
          </cell>
          <cell r="F2688">
            <v>39247639</v>
          </cell>
          <cell r="G2688">
            <v>65104</v>
          </cell>
          <cell r="H2688">
            <v>38031454</v>
          </cell>
          <cell r="I2688">
            <v>60337</v>
          </cell>
          <cell r="J2688">
            <v>32400137</v>
          </cell>
        </row>
        <row r="2689">
          <cell r="A2689">
            <v>354520</v>
          </cell>
          <cell r="B2689" t="str">
            <v>SP</v>
          </cell>
          <cell r="C2689" t="str">
            <v>SALTO</v>
          </cell>
          <cell r="D2689" t="str">
            <v>354520</v>
          </cell>
          <cell r="E2689">
            <v>1149030</v>
          </cell>
          <cell r="F2689">
            <v>202715573</v>
          </cell>
          <cell r="G2689">
            <v>1081275</v>
          </cell>
          <cell r="H2689">
            <v>199371313</v>
          </cell>
          <cell r="I2689">
            <v>965680</v>
          </cell>
          <cell r="J2689">
            <v>159278208</v>
          </cell>
        </row>
        <row r="2690">
          <cell r="A2690">
            <v>354540</v>
          </cell>
          <cell r="B2690" t="str">
            <v>SP</v>
          </cell>
          <cell r="C2690" t="str">
            <v>SALTO GRANDE</v>
          </cell>
          <cell r="D2690" t="str">
            <v>354540</v>
          </cell>
          <cell r="E2690">
            <v>181696</v>
          </cell>
          <cell r="F2690">
            <v>24717334</v>
          </cell>
          <cell r="G2690">
            <v>176459</v>
          </cell>
          <cell r="H2690">
            <v>25147380</v>
          </cell>
          <cell r="I2690">
            <v>155135</v>
          </cell>
          <cell r="J2690">
            <v>23645431</v>
          </cell>
        </row>
        <row r="2691">
          <cell r="A2691">
            <v>354600</v>
          </cell>
          <cell r="B2691" t="str">
            <v>SP</v>
          </cell>
          <cell r="C2691" t="str">
            <v>SANTA BRANCA</v>
          </cell>
          <cell r="D2691" t="str">
            <v>354600</v>
          </cell>
          <cell r="E2691">
            <v>172632</v>
          </cell>
          <cell r="F2691">
            <v>55422020</v>
          </cell>
          <cell r="G2691">
            <v>159460</v>
          </cell>
          <cell r="H2691">
            <v>57094538</v>
          </cell>
          <cell r="I2691">
            <v>108828</v>
          </cell>
          <cell r="J2691">
            <v>48340323</v>
          </cell>
        </row>
        <row r="2692">
          <cell r="A2692">
            <v>354610</v>
          </cell>
          <cell r="B2692" t="str">
            <v>SP</v>
          </cell>
          <cell r="C2692" t="str">
            <v>SANTA CLARA D'OESTE</v>
          </cell>
          <cell r="D2692" t="str">
            <v>354610</v>
          </cell>
          <cell r="F2692">
            <v>0</v>
          </cell>
          <cell r="H2692">
            <v>0</v>
          </cell>
          <cell r="J2692">
            <v>0</v>
          </cell>
        </row>
        <row r="2693">
          <cell r="A2693">
            <v>354620</v>
          </cell>
          <cell r="B2693" t="str">
            <v>SP</v>
          </cell>
          <cell r="C2693" t="str">
            <v>SANTA CRUZ DA CONCEIÇÃO</v>
          </cell>
          <cell r="D2693" t="str">
            <v>354620</v>
          </cell>
          <cell r="E2693">
            <v>65854</v>
          </cell>
          <cell r="F2693">
            <v>13308492</v>
          </cell>
          <cell r="G2693">
            <v>45362</v>
          </cell>
          <cell r="H2693">
            <v>12961509</v>
          </cell>
          <cell r="I2693">
            <v>41013</v>
          </cell>
          <cell r="J2693">
            <v>10461612</v>
          </cell>
        </row>
        <row r="2694">
          <cell r="A2694">
            <v>354625</v>
          </cell>
          <cell r="B2694" t="str">
            <v>SP</v>
          </cell>
          <cell r="C2694" t="str">
            <v>SANTA CRUZ DA ESPERANÇA</v>
          </cell>
          <cell r="D2694" t="str">
            <v>354625</v>
          </cell>
          <cell r="F2694">
            <v>10849721</v>
          </cell>
          <cell r="H2694">
            <v>10499730</v>
          </cell>
          <cell r="J2694">
            <v>8749775</v>
          </cell>
        </row>
        <row r="2695">
          <cell r="A2695">
            <v>354680</v>
          </cell>
          <cell r="B2695" t="str">
            <v>SP</v>
          </cell>
          <cell r="C2695" t="str">
            <v>SANTA ISABEL</v>
          </cell>
          <cell r="D2695" t="str">
            <v>354680</v>
          </cell>
          <cell r="E2695">
            <v>552765</v>
          </cell>
          <cell r="F2695">
            <v>108561336</v>
          </cell>
          <cell r="G2695">
            <v>540556</v>
          </cell>
          <cell r="H2695">
            <v>103215190</v>
          </cell>
          <cell r="I2695">
            <v>514562</v>
          </cell>
          <cell r="J2695">
            <v>80694723</v>
          </cell>
        </row>
        <row r="2696">
          <cell r="A2696">
            <v>354690</v>
          </cell>
          <cell r="B2696" t="str">
            <v>SP</v>
          </cell>
          <cell r="C2696" t="str">
            <v>SANTA LÚCIA</v>
          </cell>
          <cell r="D2696" t="str">
            <v>354690</v>
          </cell>
          <cell r="E2696">
            <v>19696</v>
          </cell>
          <cell r="F2696">
            <v>3809664</v>
          </cell>
          <cell r="G2696">
            <v>30680</v>
          </cell>
          <cell r="H2696">
            <v>4815708</v>
          </cell>
          <cell r="I2696">
            <v>22011</v>
          </cell>
          <cell r="J2696">
            <v>4056402</v>
          </cell>
        </row>
        <row r="2697">
          <cell r="A2697">
            <v>354760</v>
          </cell>
          <cell r="B2697" t="str">
            <v>SP</v>
          </cell>
          <cell r="C2697" t="str">
            <v>SANTA ROSA DE VITERBO</v>
          </cell>
          <cell r="D2697" t="str">
            <v>354760</v>
          </cell>
          <cell r="F2697">
            <v>25283848</v>
          </cell>
          <cell r="H2697">
            <v>24468240</v>
          </cell>
          <cell r="J2697">
            <v>20390200</v>
          </cell>
        </row>
        <row r="2698">
          <cell r="A2698">
            <v>354720</v>
          </cell>
          <cell r="B2698" t="str">
            <v>SP</v>
          </cell>
          <cell r="C2698" t="str">
            <v>SANTANA DA PONTE PENSA</v>
          </cell>
          <cell r="D2698" t="str">
            <v>354720</v>
          </cell>
          <cell r="F2698">
            <v>4340</v>
          </cell>
          <cell r="H2698">
            <v>4200</v>
          </cell>
          <cell r="J2698">
            <v>3500</v>
          </cell>
        </row>
        <row r="2699">
          <cell r="A2699">
            <v>354780</v>
          </cell>
          <cell r="B2699" t="str">
            <v>SP</v>
          </cell>
          <cell r="C2699" t="str">
            <v>SANTO ANDRÉ</v>
          </cell>
          <cell r="D2699" t="str">
            <v>354780</v>
          </cell>
          <cell r="F2699">
            <v>317873380</v>
          </cell>
          <cell r="H2699">
            <v>307619400</v>
          </cell>
          <cell r="J2699">
            <v>256349500</v>
          </cell>
        </row>
        <row r="2700">
          <cell r="A2700">
            <v>354790</v>
          </cell>
          <cell r="B2700" t="str">
            <v>SP</v>
          </cell>
          <cell r="C2700" t="str">
            <v>SANTO ANTÔNIO DA ALEGRIA</v>
          </cell>
          <cell r="D2700" t="str">
            <v>354790</v>
          </cell>
          <cell r="F2700">
            <v>7889128</v>
          </cell>
          <cell r="H2700">
            <v>7634640</v>
          </cell>
          <cell r="J2700">
            <v>6362200</v>
          </cell>
        </row>
        <row r="2701">
          <cell r="A2701">
            <v>354800</v>
          </cell>
          <cell r="B2701" t="str">
            <v>SP</v>
          </cell>
          <cell r="C2701" t="str">
            <v>SANTO ANTÔNIO DE POSSE</v>
          </cell>
          <cell r="D2701" t="str">
            <v>354800</v>
          </cell>
          <cell r="F2701">
            <v>11882641</v>
          </cell>
          <cell r="H2701">
            <v>11499330</v>
          </cell>
          <cell r="J2701">
            <v>9582775</v>
          </cell>
        </row>
        <row r="2702">
          <cell r="A2702">
            <v>354810</v>
          </cell>
          <cell r="B2702" t="str">
            <v>SP</v>
          </cell>
          <cell r="C2702" t="str">
            <v>SANTO ANTÔNIO DO JARDIM</v>
          </cell>
          <cell r="D2702" t="str">
            <v>354810</v>
          </cell>
          <cell r="E2702">
            <v>142144</v>
          </cell>
          <cell r="F2702">
            <v>37782584</v>
          </cell>
          <cell r="G2702">
            <v>138854</v>
          </cell>
          <cell r="H2702">
            <v>38201979</v>
          </cell>
          <cell r="I2702">
            <v>117896</v>
          </cell>
          <cell r="J2702">
            <v>31342374</v>
          </cell>
        </row>
        <row r="2703">
          <cell r="A2703">
            <v>354860</v>
          </cell>
          <cell r="B2703" t="str">
            <v>SP</v>
          </cell>
          <cell r="C2703" t="str">
            <v>SÃO BENTO DO SAPUCAÍ</v>
          </cell>
          <cell r="D2703" t="str">
            <v>354860</v>
          </cell>
          <cell r="E2703">
            <v>112660</v>
          </cell>
          <cell r="F2703">
            <v>33519588</v>
          </cell>
          <cell r="G2703">
            <v>155517</v>
          </cell>
          <cell r="H2703">
            <v>35134892</v>
          </cell>
          <cell r="I2703">
            <v>101222</v>
          </cell>
          <cell r="J2703">
            <v>27249177</v>
          </cell>
        </row>
        <row r="2704">
          <cell r="A2704">
            <v>354870</v>
          </cell>
          <cell r="B2704" t="str">
            <v>SP</v>
          </cell>
          <cell r="C2704" t="str">
            <v>SÃO BERNARDO DO CAMPO</v>
          </cell>
          <cell r="D2704" t="str">
            <v>354870</v>
          </cell>
          <cell r="F2704">
            <v>21752452</v>
          </cell>
          <cell r="H2704">
            <v>21050760</v>
          </cell>
          <cell r="J2704">
            <v>17542300</v>
          </cell>
        </row>
        <row r="2705">
          <cell r="A2705">
            <v>354950</v>
          </cell>
          <cell r="B2705" t="str">
            <v>SP</v>
          </cell>
          <cell r="C2705" t="str">
            <v>SÃO JOSÉ DA BELA VISTA</v>
          </cell>
          <cell r="D2705" t="str">
            <v>354950</v>
          </cell>
          <cell r="E2705">
            <v>43470</v>
          </cell>
          <cell r="F2705">
            <v>9257637</v>
          </cell>
          <cell r="G2705">
            <v>63255</v>
          </cell>
          <cell r="H2705">
            <v>14948786</v>
          </cell>
          <cell r="I2705">
            <v>65457</v>
          </cell>
          <cell r="J2705">
            <v>13735793</v>
          </cell>
        </row>
        <row r="2706">
          <cell r="A2706">
            <v>354960</v>
          </cell>
          <cell r="B2706" t="str">
            <v>SP</v>
          </cell>
          <cell r="C2706" t="str">
            <v>SÃO JOSÉ DO BARREIRO</v>
          </cell>
          <cell r="D2706" t="str">
            <v>354960</v>
          </cell>
          <cell r="F2706">
            <v>11978952</v>
          </cell>
          <cell r="H2706">
            <v>10291728</v>
          </cell>
          <cell r="J2706">
            <v>8164680</v>
          </cell>
        </row>
        <row r="2707">
          <cell r="A2707">
            <v>354995</v>
          </cell>
          <cell r="B2707" t="str">
            <v>SP</v>
          </cell>
          <cell r="C2707" t="str">
            <v>SÃO LOURENÇO DA SERRA</v>
          </cell>
          <cell r="D2707" t="str">
            <v>354995</v>
          </cell>
          <cell r="E2707">
            <v>233855</v>
          </cell>
          <cell r="F2707">
            <v>51424235</v>
          </cell>
          <cell r="G2707">
            <v>200102</v>
          </cell>
          <cell r="H2707">
            <v>42271442</v>
          </cell>
          <cell r="J2707">
            <v>32638425</v>
          </cell>
        </row>
        <row r="2708">
          <cell r="A2708">
            <v>355110</v>
          </cell>
          <cell r="B2708" t="str">
            <v>SP</v>
          </cell>
          <cell r="C2708" t="str">
            <v>SARAPUÍ</v>
          </cell>
          <cell r="D2708" t="str">
            <v>355110</v>
          </cell>
          <cell r="F2708">
            <v>50304475</v>
          </cell>
          <cell r="H2708">
            <v>48681750</v>
          </cell>
          <cell r="J2708">
            <v>40568125</v>
          </cell>
        </row>
        <row r="2709">
          <cell r="A2709">
            <v>355160</v>
          </cell>
          <cell r="B2709" t="str">
            <v>SP</v>
          </cell>
          <cell r="C2709" t="str">
            <v>SERRA NEGRA</v>
          </cell>
          <cell r="D2709" t="str">
            <v>355160</v>
          </cell>
          <cell r="E2709">
            <v>537382</v>
          </cell>
          <cell r="F2709">
            <v>111106865</v>
          </cell>
          <cell r="G2709">
            <v>534505</v>
          </cell>
          <cell r="H2709">
            <v>107040006</v>
          </cell>
          <cell r="I2709">
            <v>472433</v>
          </cell>
          <cell r="J2709">
            <v>99577365</v>
          </cell>
        </row>
        <row r="2710">
          <cell r="A2710">
            <v>355150</v>
          </cell>
          <cell r="B2710" t="str">
            <v>SP</v>
          </cell>
          <cell r="C2710" t="str">
            <v>SERRANA</v>
          </cell>
          <cell r="D2710" t="str">
            <v>355150</v>
          </cell>
          <cell r="F2710">
            <v>870095662</v>
          </cell>
          <cell r="H2710">
            <v>842028060</v>
          </cell>
          <cell r="J2710">
            <v>701690050</v>
          </cell>
        </row>
        <row r="2711">
          <cell r="A2711">
            <v>355180</v>
          </cell>
          <cell r="B2711" t="str">
            <v>SP</v>
          </cell>
          <cell r="C2711" t="str">
            <v>SETE BARRAS</v>
          </cell>
          <cell r="D2711" t="str">
            <v>355180</v>
          </cell>
          <cell r="E2711">
            <v>26970</v>
          </cell>
          <cell r="F2711">
            <v>15381663</v>
          </cell>
          <cell r="G2711">
            <v>64259</v>
          </cell>
          <cell r="H2711">
            <v>14363838</v>
          </cell>
          <cell r="I2711">
            <v>48390</v>
          </cell>
          <cell r="J2711">
            <v>13328471</v>
          </cell>
        </row>
        <row r="2712">
          <cell r="A2712">
            <v>355220</v>
          </cell>
          <cell r="B2712" t="str">
            <v>SP</v>
          </cell>
          <cell r="C2712" t="str">
            <v>SOROCABA</v>
          </cell>
          <cell r="D2712" t="str">
            <v>355220</v>
          </cell>
          <cell r="F2712">
            <v>69715032</v>
          </cell>
          <cell r="G2712">
            <v>669</v>
          </cell>
          <cell r="H2712">
            <v>67439191</v>
          </cell>
          <cell r="I2712">
            <v>310</v>
          </cell>
          <cell r="J2712">
            <v>56182482</v>
          </cell>
        </row>
        <row r="2713">
          <cell r="A2713">
            <v>355250</v>
          </cell>
          <cell r="B2713" t="str">
            <v>SP</v>
          </cell>
          <cell r="C2713" t="str">
            <v>SUZANO</v>
          </cell>
          <cell r="D2713" t="str">
            <v>355250</v>
          </cell>
          <cell r="F2713">
            <v>400427</v>
          </cell>
          <cell r="H2713">
            <v>387510</v>
          </cell>
          <cell r="J2713">
            <v>322925</v>
          </cell>
        </row>
        <row r="2714">
          <cell r="A2714">
            <v>355280</v>
          </cell>
          <cell r="B2714" t="str">
            <v>SP</v>
          </cell>
          <cell r="C2714" t="str">
            <v>TABOÃO DA SERRA</v>
          </cell>
          <cell r="D2714" t="str">
            <v>355280</v>
          </cell>
          <cell r="F2714">
            <v>115214476</v>
          </cell>
          <cell r="H2714">
            <v>111497880</v>
          </cell>
          <cell r="J2714">
            <v>92914900</v>
          </cell>
        </row>
        <row r="2715">
          <cell r="A2715">
            <v>355290</v>
          </cell>
          <cell r="B2715" t="str">
            <v>SP</v>
          </cell>
          <cell r="C2715" t="str">
            <v>TACIBA</v>
          </cell>
          <cell r="D2715" t="str">
            <v>355290</v>
          </cell>
          <cell r="E2715">
            <v>114154</v>
          </cell>
          <cell r="F2715">
            <v>26533159</v>
          </cell>
          <cell r="G2715">
            <v>112512</v>
          </cell>
          <cell r="H2715">
            <v>28658715</v>
          </cell>
          <cell r="I2715">
            <v>99201</v>
          </cell>
          <cell r="J2715">
            <v>26246169</v>
          </cell>
        </row>
        <row r="2716">
          <cell r="A2716">
            <v>355360</v>
          </cell>
          <cell r="B2716" t="str">
            <v>SP</v>
          </cell>
          <cell r="C2716" t="str">
            <v>TAPIRATIBA</v>
          </cell>
          <cell r="D2716" t="str">
            <v>355360</v>
          </cell>
          <cell r="F2716">
            <v>12407068</v>
          </cell>
          <cell r="H2716">
            <v>12006840</v>
          </cell>
          <cell r="J2716">
            <v>10005700</v>
          </cell>
        </row>
        <row r="2717">
          <cell r="A2717">
            <v>355365</v>
          </cell>
          <cell r="B2717" t="str">
            <v>SP</v>
          </cell>
          <cell r="C2717" t="str">
            <v>TAQUARAL</v>
          </cell>
          <cell r="D2717" t="str">
            <v>355365</v>
          </cell>
          <cell r="F2717">
            <v>39607336</v>
          </cell>
          <cell r="H2717">
            <v>38329680</v>
          </cell>
          <cell r="J2717">
            <v>31941400</v>
          </cell>
        </row>
        <row r="2718">
          <cell r="A2718">
            <v>355370</v>
          </cell>
          <cell r="B2718" t="str">
            <v>SP</v>
          </cell>
          <cell r="C2718" t="str">
            <v>TAQUARITINGA</v>
          </cell>
          <cell r="D2718" t="str">
            <v>355370</v>
          </cell>
          <cell r="F2718">
            <v>47067951</v>
          </cell>
          <cell r="H2718">
            <v>45549630</v>
          </cell>
          <cell r="J2718">
            <v>37958025</v>
          </cell>
        </row>
        <row r="2719">
          <cell r="A2719">
            <v>355380</v>
          </cell>
          <cell r="B2719" t="str">
            <v>SP</v>
          </cell>
          <cell r="C2719" t="str">
            <v>TAQUARITUBA</v>
          </cell>
          <cell r="D2719" t="str">
            <v>355380</v>
          </cell>
          <cell r="F2719">
            <v>91730643</v>
          </cell>
          <cell r="H2719">
            <v>88771590</v>
          </cell>
          <cell r="J2719">
            <v>73976325</v>
          </cell>
        </row>
        <row r="2720">
          <cell r="A2720">
            <v>355385</v>
          </cell>
          <cell r="B2720" t="str">
            <v>SP</v>
          </cell>
          <cell r="C2720" t="str">
            <v>TAQUARIVAÍ</v>
          </cell>
          <cell r="D2720" t="str">
            <v>355385</v>
          </cell>
          <cell r="F2720">
            <v>25402640</v>
          </cell>
          <cell r="H2720">
            <v>24583200</v>
          </cell>
          <cell r="J2720">
            <v>20486000</v>
          </cell>
        </row>
        <row r="2721">
          <cell r="A2721">
            <v>355430</v>
          </cell>
          <cell r="B2721" t="str">
            <v>SP</v>
          </cell>
          <cell r="C2721" t="str">
            <v>TEODORO SAMPAIO</v>
          </cell>
          <cell r="D2721" t="str">
            <v>355430</v>
          </cell>
          <cell r="E2721">
            <v>167717</v>
          </cell>
          <cell r="F2721">
            <v>29146107</v>
          </cell>
          <cell r="G2721">
            <v>145677</v>
          </cell>
          <cell r="H2721">
            <v>27362707</v>
          </cell>
          <cell r="I2721">
            <v>134775</v>
          </cell>
          <cell r="J2721">
            <v>25571124</v>
          </cell>
        </row>
        <row r="2722">
          <cell r="A2722">
            <v>355450</v>
          </cell>
          <cell r="B2722" t="str">
            <v>SP</v>
          </cell>
          <cell r="C2722" t="str">
            <v>TIETÊ</v>
          </cell>
          <cell r="D2722" t="str">
            <v>355450</v>
          </cell>
          <cell r="F2722">
            <v>185063025</v>
          </cell>
          <cell r="H2722">
            <v>179093250</v>
          </cell>
          <cell r="J2722">
            <v>149244375</v>
          </cell>
        </row>
        <row r="2723">
          <cell r="A2723">
            <v>355460</v>
          </cell>
          <cell r="B2723" t="str">
            <v>SP</v>
          </cell>
          <cell r="C2723" t="str">
            <v>TIMBURI</v>
          </cell>
          <cell r="D2723" t="str">
            <v>355460</v>
          </cell>
          <cell r="F2723">
            <v>14765765</v>
          </cell>
          <cell r="H2723">
            <v>14289450</v>
          </cell>
          <cell r="J2723">
            <v>11907875</v>
          </cell>
        </row>
        <row r="2724">
          <cell r="A2724">
            <v>355465</v>
          </cell>
          <cell r="B2724" t="str">
            <v>SP</v>
          </cell>
          <cell r="C2724" t="str">
            <v>TORRE DE PEDRA</v>
          </cell>
          <cell r="D2724" t="str">
            <v>355465</v>
          </cell>
          <cell r="F2724">
            <v>2718762</v>
          </cell>
          <cell r="H2724">
            <v>2631060</v>
          </cell>
          <cell r="J2724">
            <v>2192550</v>
          </cell>
        </row>
        <row r="2725">
          <cell r="A2725">
            <v>355475</v>
          </cell>
          <cell r="B2725" t="str">
            <v>SP</v>
          </cell>
          <cell r="C2725" t="str">
            <v>TRABIJU</v>
          </cell>
          <cell r="D2725" t="str">
            <v>355475</v>
          </cell>
          <cell r="F2725">
            <v>7336739</v>
          </cell>
          <cell r="H2725">
            <v>7100070</v>
          </cell>
          <cell r="J2725">
            <v>5916725</v>
          </cell>
        </row>
        <row r="2726">
          <cell r="A2726">
            <v>355540</v>
          </cell>
          <cell r="B2726" t="str">
            <v>SP</v>
          </cell>
          <cell r="C2726" t="str">
            <v>UBATUBA</v>
          </cell>
          <cell r="D2726" t="str">
            <v>355540</v>
          </cell>
          <cell r="F2726">
            <v>193815720</v>
          </cell>
          <cell r="H2726">
            <v>187563600</v>
          </cell>
          <cell r="J2726">
            <v>156303000</v>
          </cell>
        </row>
        <row r="2727">
          <cell r="A2727">
            <v>355560</v>
          </cell>
          <cell r="B2727" t="str">
            <v>SP</v>
          </cell>
          <cell r="C2727" t="str">
            <v>UCHOA</v>
          </cell>
          <cell r="D2727" t="str">
            <v>355560</v>
          </cell>
          <cell r="E2727">
            <v>191607</v>
          </cell>
          <cell r="F2727">
            <v>26267186</v>
          </cell>
          <cell r="G2727">
            <v>196063</v>
          </cell>
          <cell r="H2727">
            <v>20906405</v>
          </cell>
          <cell r="I2727">
            <v>154205</v>
          </cell>
          <cell r="J2727">
            <v>16757611</v>
          </cell>
        </row>
        <row r="2728">
          <cell r="A2728">
            <v>355570</v>
          </cell>
          <cell r="B2728" t="str">
            <v>SP</v>
          </cell>
          <cell r="C2728" t="str">
            <v>UNIÃO PAULISTA</v>
          </cell>
          <cell r="D2728" t="str">
            <v>355570</v>
          </cell>
          <cell r="G2728">
            <v>6892</v>
          </cell>
          <cell r="H2728">
            <v>418602</v>
          </cell>
          <cell r="I2728">
            <v>13177</v>
          </cell>
          <cell r="J2728">
            <v>970133</v>
          </cell>
        </row>
        <row r="2729">
          <cell r="A2729">
            <v>355650</v>
          </cell>
          <cell r="B2729" t="str">
            <v>SP</v>
          </cell>
          <cell r="C2729" t="str">
            <v>VÁRZEA PAULISTA</v>
          </cell>
          <cell r="D2729" t="str">
            <v>355650</v>
          </cell>
          <cell r="F2729">
            <v>288930850</v>
          </cell>
          <cell r="H2729">
            <v>279610500</v>
          </cell>
          <cell r="J2729">
            <v>233008750</v>
          </cell>
        </row>
        <row r="2730">
          <cell r="A2730">
            <v>355690</v>
          </cell>
          <cell r="B2730" t="str">
            <v>SP</v>
          </cell>
          <cell r="C2730" t="str">
            <v>VISTA ALEGRE DO ALTO</v>
          </cell>
          <cell r="D2730" t="str">
            <v>355690</v>
          </cell>
          <cell r="E2730">
            <v>186271</v>
          </cell>
          <cell r="F2730">
            <v>31745935</v>
          </cell>
          <cell r="G2730">
            <v>187563</v>
          </cell>
          <cell r="H2730">
            <v>27296362</v>
          </cell>
          <cell r="I2730">
            <v>163802</v>
          </cell>
          <cell r="J2730">
            <v>22947906</v>
          </cell>
        </row>
        <row r="2731">
          <cell r="A2731">
            <v>355710</v>
          </cell>
          <cell r="B2731" t="str">
            <v>SP</v>
          </cell>
          <cell r="C2731" t="str">
            <v>VOTUPORANGA</v>
          </cell>
          <cell r="D2731" t="str">
            <v>355710</v>
          </cell>
          <cell r="F2731">
            <v>81551452</v>
          </cell>
          <cell r="H2731">
            <v>78920760</v>
          </cell>
          <cell r="J2731">
            <v>65767300</v>
          </cell>
        </row>
        <row r="2732">
          <cell r="A2732">
            <v>280010</v>
          </cell>
          <cell r="B2732" t="str">
            <v>SE</v>
          </cell>
          <cell r="C2732" t="str">
            <v>AMPARO DE SÃO FRANCISCO</v>
          </cell>
          <cell r="D2732" t="str">
            <v>280010</v>
          </cell>
          <cell r="E2732">
            <v>10899</v>
          </cell>
          <cell r="F2732">
            <v>7279204</v>
          </cell>
          <cell r="G2732">
            <v>18194</v>
          </cell>
          <cell r="H2732">
            <v>9862593</v>
          </cell>
          <cell r="I2732">
            <v>4502</v>
          </cell>
          <cell r="J2732">
            <v>8289210</v>
          </cell>
        </row>
        <row r="2733">
          <cell r="A2733">
            <v>280020</v>
          </cell>
          <cell r="B2733" t="str">
            <v>SE</v>
          </cell>
          <cell r="C2733" t="str">
            <v>AQUIDABÃ</v>
          </cell>
          <cell r="D2733" t="str">
            <v>280020</v>
          </cell>
          <cell r="E2733">
            <v>55385</v>
          </cell>
          <cell r="F2733">
            <v>20410925</v>
          </cell>
          <cell r="G2733">
            <v>66958</v>
          </cell>
          <cell r="H2733">
            <v>13298855</v>
          </cell>
          <cell r="I2733">
            <v>52032</v>
          </cell>
          <cell r="J2733">
            <v>9676427</v>
          </cell>
        </row>
        <row r="2734">
          <cell r="A2734">
            <v>280030</v>
          </cell>
          <cell r="B2734" t="str">
            <v>SE</v>
          </cell>
          <cell r="C2734" t="str">
            <v>ARACAJU</v>
          </cell>
          <cell r="D2734" t="str">
            <v>280030</v>
          </cell>
          <cell r="F2734">
            <v>752551443</v>
          </cell>
          <cell r="H2734">
            <v>728275590</v>
          </cell>
          <cell r="J2734">
            <v>606896325</v>
          </cell>
        </row>
        <row r="2735">
          <cell r="A2735">
            <v>280040</v>
          </cell>
          <cell r="B2735" t="str">
            <v>SE</v>
          </cell>
          <cell r="C2735" t="str">
            <v>ARAUÁ</v>
          </cell>
          <cell r="D2735" t="str">
            <v>280040</v>
          </cell>
          <cell r="E2735">
            <v>83392</v>
          </cell>
          <cell r="F2735">
            <v>11743261</v>
          </cell>
          <cell r="G2735">
            <v>98443</v>
          </cell>
          <cell r="H2735">
            <v>10974895</v>
          </cell>
          <cell r="I2735">
            <v>84301</v>
          </cell>
          <cell r="J2735">
            <v>8147929</v>
          </cell>
        </row>
        <row r="2736">
          <cell r="A2736">
            <v>280050</v>
          </cell>
          <cell r="B2736" t="str">
            <v>SE</v>
          </cell>
          <cell r="C2736" t="str">
            <v>AREIA BRANCA</v>
          </cell>
          <cell r="D2736" t="str">
            <v>280050</v>
          </cell>
          <cell r="F2736">
            <v>11971797</v>
          </cell>
          <cell r="H2736">
            <v>11585610</v>
          </cell>
          <cell r="J2736">
            <v>9654675</v>
          </cell>
        </row>
        <row r="2737">
          <cell r="A2737">
            <v>280060</v>
          </cell>
          <cell r="B2737" t="str">
            <v>SE</v>
          </cell>
          <cell r="C2737" t="str">
            <v>BARRA DOS COQUEIROS</v>
          </cell>
          <cell r="D2737" t="str">
            <v>280060</v>
          </cell>
          <cell r="E2737">
            <v>451951</v>
          </cell>
          <cell r="F2737">
            <v>50510509</v>
          </cell>
          <cell r="G2737">
            <v>453130</v>
          </cell>
          <cell r="H2737">
            <v>54094305</v>
          </cell>
          <cell r="I2737">
            <v>374137</v>
          </cell>
          <cell r="J2737">
            <v>36242905</v>
          </cell>
        </row>
        <row r="2738">
          <cell r="A2738">
            <v>280067</v>
          </cell>
          <cell r="B2738" t="str">
            <v>SE</v>
          </cell>
          <cell r="C2738" t="str">
            <v>BOQUIM</v>
          </cell>
          <cell r="D2738" t="str">
            <v>280067</v>
          </cell>
          <cell r="E2738">
            <v>193127</v>
          </cell>
          <cell r="F2738">
            <v>90032288</v>
          </cell>
          <cell r="G2738">
            <v>206428</v>
          </cell>
          <cell r="H2738">
            <v>91629261</v>
          </cell>
          <cell r="I2738">
            <v>229306</v>
          </cell>
          <cell r="J2738">
            <v>74522186</v>
          </cell>
        </row>
        <row r="2739">
          <cell r="A2739">
            <v>280070</v>
          </cell>
          <cell r="B2739" t="str">
            <v>SE</v>
          </cell>
          <cell r="C2739" t="str">
            <v>BREJO GRANDE</v>
          </cell>
          <cell r="D2739" t="str">
            <v>280070</v>
          </cell>
          <cell r="E2739">
            <v>786</v>
          </cell>
          <cell r="F2739">
            <v>30160379</v>
          </cell>
          <cell r="G2739">
            <v>594</v>
          </cell>
          <cell r="H2739">
            <v>30666523</v>
          </cell>
          <cell r="I2739">
            <v>1038</v>
          </cell>
          <cell r="J2739">
            <v>29131185</v>
          </cell>
        </row>
        <row r="2740">
          <cell r="A2740">
            <v>280100</v>
          </cell>
          <cell r="B2740" t="str">
            <v>SE</v>
          </cell>
          <cell r="C2740" t="str">
            <v>CAMPO DO BRITO</v>
          </cell>
          <cell r="D2740" t="str">
            <v>280100</v>
          </cell>
          <cell r="E2740">
            <v>161639</v>
          </cell>
          <cell r="F2740">
            <v>18696655</v>
          </cell>
          <cell r="G2740">
            <v>160415</v>
          </cell>
          <cell r="H2740">
            <v>27190439</v>
          </cell>
          <cell r="I2740">
            <v>207939</v>
          </cell>
          <cell r="J2740">
            <v>21897767</v>
          </cell>
        </row>
        <row r="2741">
          <cell r="A2741">
            <v>280110</v>
          </cell>
          <cell r="B2741" t="str">
            <v>SE</v>
          </cell>
          <cell r="C2741" t="str">
            <v>CANHOBA</v>
          </cell>
          <cell r="D2741" t="str">
            <v>280110</v>
          </cell>
          <cell r="E2741">
            <v>26663</v>
          </cell>
          <cell r="F2741">
            <v>21640273</v>
          </cell>
          <cell r="G2741">
            <v>28031</v>
          </cell>
          <cell r="H2741">
            <v>26805048</v>
          </cell>
          <cell r="I2741">
            <v>25769</v>
          </cell>
          <cell r="J2741">
            <v>22617423</v>
          </cell>
        </row>
        <row r="2742">
          <cell r="A2742">
            <v>280120</v>
          </cell>
          <cell r="B2742" t="str">
            <v>SE</v>
          </cell>
          <cell r="C2742" t="str">
            <v>CANINDÉ DE SÃO FRANCISCO</v>
          </cell>
          <cell r="D2742" t="str">
            <v>280120</v>
          </cell>
          <cell r="E2742">
            <v>56181</v>
          </cell>
          <cell r="F2742">
            <v>35372950</v>
          </cell>
          <cell r="G2742">
            <v>57644</v>
          </cell>
          <cell r="H2742">
            <v>37942637</v>
          </cell>
          <cell r="I2742">
            <v>60399</v>
          </cell>
          <cell r="J2742">
            <v>25567087</v>
          </cell>
        </row>
        <row r="2743">
          <cell r="A2743">
            <v>280130</v>
          </cell>
          <cell r="B2743" t="str">
            <v>SE</v>
          </cell>
          <cell r="C2743" t="str">
            <v>CAPELA</v>
          </cell>
          <cell r="D2743" t="str">
            <v>280130</v>
          </cell>
          <cell r="E2743">
            <v>385759</v>
          </cell>
          <cell r="F2743">
            <v>82574806</v>
          </cell>
          <cell r="G2743">
            <v>340258</v>
          </cell>
          <cell r="H2743">
            <v>88022103</v>
          </cell>
          <cell r="I2743">
            <v>295551</v>
          </cell>
          <cell r="J2743">
            <v>66655353</v>
          </cell>
        </row>
        <row r="2744">
          <cell r="A2744">
            <v>280140</v>
          </cell>
          <cell r="B2744" t="str">
            <v>SE</v>
          </cell>
          <cell r="C2744" t="str">
            <v>CARIRA</v>
          </cell>
          <cell r="D2744" t="str">
            <v>280140</v>
          </cell>
          <cell r="E2744">
            <v>6765</v>
          </cell>
          <cell r="F2744">
            <v>55151511</v>
          </cell>
          <cell r="G2744">
            <v>685</v>
          </cell>
          <cell r="H2744">
            <v>52502793</v>
          </cell>
          <cell r="I2744">
            <v>1091</v>
          </cell>
          <cell r="J2744">
            <v>41989435</v>
          </cell>
        </row>
        <row r="2745">
          <cell r="A2745">
            <v>280150</v>
          </cell>
          <cell r="B2745" t="str">
            <v>SE</v>
          </cell>
          <cell r="C2745" t="str">
            <v>CARMÓPOLIS</v>
          </cell>
          <cell r="D2745" t="str">
            <v>280150</v>
          </cell>
          <cell r="E2745">
            <v>78775</v>
          </cell>
          <cell r="F2745">
            <v>23102064</v>
          </cell>
          <cell r="G2745">
            <v>82029</v>
          </cell>
          <cell r="H2745">
            <v>22843823</v>
          </cell>
          <cell r="I2745">
            <v>57710</v>
          </cell>
          <cell r="J2745">
            <v>19711474</v>
          </cell>
        </row>
        <row r="2746">
          <cell r="A2746">
            <v>280160</v>
          </cell>
          <cell r="B2746" t="str">
            <v>SE</v>
          </cell>
          <cell r="C2746" t="str">
            <v>CEDRO DE SÃO JOÃO</v>
          </cell>
          <cell r="D2746" t="str">
            <v>280160</v>
          </cell>
          <cell r="E2746">
            <v>68863</v>
          </cell>
          <cell r="F2746">
            <v>16833950</v>
          </cell>
          <cell r="G2746">
            <v>109282</v>
          </cell>
          <cell r="H2746">
            <v>19398172</v>
          </cell>
          <cell r="I2746">
            <v>92469</v>
          </cell>
          <cell r="J2746">
            <v>14244149</v>
          </cell>
        </row>
        <row r="2747">
          <cell r="A2747">
            <v>280170</v>
          </cell>
          <cell r="B2747" t="str">
            <v>SE</v>
          </cell>
          <cell r="C2747" t="str">
            <v>CRISTINÁPOLIS</v>
          </cell>
          <cell r="D2747" t="str">
            <v>280170</v>
          </cell>
          <cell r="E2747">
            <v>66746</v>
          </cell>
          <cell r="F2747">
            <v>885480704</v>
          </cell>
          <cell r="G2747">
            <v>92332</v>
          </cell>
          <cell r="H2747">
            <v>863005966</v>
          </cell>
          <cell r="I2747">
            <v>55327</v>
          </cell>
          <cell r="J2747">
            <v>717940058</v>
          </cell>
        </row>
        <row r="2748">
          <cell r="A2748">
            <v>280190</v>
          </cell>
          <cell r="B2748" t="str">
            <v>SE</v>
          </cell>
          <cell r="C2748" t="str">
            <v>CUMBE</v>
          </cell>
          <cell r="D2748" t="str">
            <v>280190</v>
          </cell>
          <cell r="E2748">
            <v>19800</v>
          </cell>
          <cell r="F2748">
            <v>2884611</v>
          </cell>
          <cell r="G2748">
            <v>17900</v>
          </cell>
          <cell r="H2748">
            <v>2145671</v>
          </cell>
          <cell r="I2748">
            <v>13748</v>
          </cell>
          <cell r="J2748">
            <v>1522664</v>
          </cell>
        </row>
        <row r="2749">
          <cell r="A2749">
            <v>280200</v>
          </cell>
          <cell r="B2749" t="str">
            <v>SE</v>
          </cell>
          <cell r="C2749" t="str">
            <v>DIVINA PASTORA</v>
          </cell>
          <cell r="D2749" t="str">
            <v>280200</v>
          </cell>
          <cell r="E2749">
            <v>74836</v>
          </cell>
          <cell r="F2749">
            <v>19793661</v>
          </cell>
          <cell r="G2749">
            <v>83739</v>
          </cell>
          <cell r="H2749">
            <v>21580946</v>
          </cell>
          <cell r="I2749">
            <v>70878</v>
          </cell>
          <cell r="J2749">
            <v>16506218</v>
          </cell>
        </row>
        <row r="2750">
          <cell r="A2750">
            <v>280210</v>
          </cell>
          <cell r="B2750" t="str">
            <v>SE</v>
          </cell>
          <cell r="C2750" t="str">
            <v>ESTÂNCIA</v>
          </cell>
          <cell r="D2750" t="str">
            <v>280210</v>
          </cell>
          <cell r="E2750">
            <v>171345</v>
          </cell>
          <cell r="F2750">
            <v>217463666</v>
          </cell>
          <cell r="G2750">
            <v>195881</v>
          </cell>
          <cell r="H2750">
            <v>224741394</v>
          </cell>
          <cell r="I2750">
            <v>230462</v>
          </cell>
          <cell r="J2750">
            <v>178751453</v>
          </cell>
        </row>
        <row r="2751">
          <cell r="A2751">
            <v>280220</v>
          </cell>
          <cell r="B2751" t="str">
            <v>SE</v>
          </cell>
          <cell r="C2751" t="str">
            <v>FEIRA NOVA</v>
          </cell>
          <cell r="D2751" t="str">
            <v>280220</v>
          </cell>
          <cell r="E2751">
            <v>60815</v>
          </cell>
          <cell r="F2751">
            <v>4697172</v>
          </cell>
          <cell r="G2751">
            <v>57582</v>
          </cell>
          <cell r="H2751">
            <v>6335419</v>
          </cell>
          <cell r="I2751">
            <v>48436</v>
          </cell>
          <cell r="J2751">
            <v>5285746</v>
          </cell>
        </row>
        <row r="2752">
          <cell r="A2752">
            <v>280230</v>
          </cell>
          <cell r="B2752" t="str">
            <v>SE</v>
          </cell>
          <cell r="C2752" t="str">
            <v>FREI PAULO</v>
          </cell>
          <cell r="D2752" t="str">
            <v>280230</v>
          </cell>
          <cell r="E2752">
            <v>51447</v>
          </cell>
          <cell r="F2752">
            <v>28534802728</v>
          </cell>
          <cell r="G2752">
            <v>61494</v>
          </cell>
          <cell r="H2752">
            <v>27620656737</v>
          </cell>
          <cell r="I2752">
            <v>53419</v>
          </cell>
          <cell r="J2752">
            <v>23016615923</v>
          </cell>
        </row>
        <row r="2753">
          <cell r="A2753">
            <v>280240</v>
          </cell>
          <cell r="B2753" t="str">
            <v>SE</v>
          </cell>
          <cell r="C2753" t="str">
            <v>GARARU</v>
          </cell>
          <cell r="D2753" t="str">
            <v>280240</v>
          </cell>
          <cell r="E2753">
            <v>8917</v>
          </cell>
          <cell r="F2753">
            <v>97226866</v>
          </cell>
          <cell r="G2753">
            <v>18115</v>
          </cell>
          <cell r="H2753">
            <v>108526430</v>
          </cell>
          <cell r="I2753">
            <v>11336</v>
          </cell>
          <cell r="J2753">
            <v>95180914</v>
          </cell>
        </row>
        <row r="2754">
          <cell r="A2754">
            <v>280250</v>
          </cell>
          <cell r="B2754" t="str">
            <v>SE</v>
          </cell>
          <cell r="C2754" t="str">
            <v>GENERAL MAYNARD</v>
          </cell>
          <cell r="D2754" t="str">
            <v>280250</v>
          </cell>
          <cell r="F2754">
            <v>17277230</v>
          </cell>
          <cell r="H2754">
            <v>16719900</v>
          </cell>
          <cell r="J2754">
            <v>13933250</v>
          </cell>
        </row>
        <row r="2755">
          <cell r="A2755">
            <v>280260</v>
          </cell>
          <cell r="B2755" t="str">
            <v>SE</v>
          </cell>
          <cell r="C2755" t="str">
            <v>GRACHO CARDOSO</v>
          </cell>
          <cell r="D2755" t="str">
            <v>280260</v>
          </cell>
          <cell r="E2755">
            <v>10821</v>
          </cell>
          <cell r="F2755">
            <v>935358537</v>
          </cell>
          <cell r="G2755">
            <v>2844</v>
          </cell>
          <cell r="H2755">
            <v>908919036</v>
          </cell>
          <cell r="I2755">
            <v>1380</v>
          </cell>
          <cell r="J2755">
            <v>760653940</v>
          </cell>
        </row>
        <row r="2756">
          <cell r="A2756">
            <v>280270</v>
          </cell>
          <cell r="B2756" t="str">
            <v>SE</v>
          </cell>
          <cell r="C2756" t="str">
            <v>ILHA DAS FLORES</v>
          </cell>
          <cell r="D2756" t="str">
            <v>280270</v>
          </cell>
          <cell r="F2756">
            <v>5133972</v>
          </cell>
          <cell r="H2756">
            <v>4968360</v>
          </cell>
          <cell r="J2756">
            <v>4140300</v>
          </cell>
        </row>
        <row r="2757">
          <cell r="A2757">
            <v>280280</v>
          </cell>
          <cell r="B2757" t="str">
            <v>SE</v>
          </cell>
          <cell r="C2757" t="str">
            <v>INDIAROBA</v>
          </cell>
          <cell r="D2757" t="str">
            <v>280280</v>
          </cell>
          <cell r="E2757">
            <v>47144</v>
          </cell>
          <cell r="F2757">
            <v>12359303</v>
          </cell>
          <cell r="G2757">
            <v>14275</v>
          </cell>
          <cell r="H2757">
            <v>11079961</v>
          </cell>
          <cell r="I2757">
            <v>9540</v>
          </cell>
          <cell r="J2757">
            <v>9160911</v>
          </cell>
        </row>
        <row r="2758">
          <cell r="A2758">
            <v>280290</v>
          </cell>
          <cell r="B2758" t="str">
            <v>SE</v>
          </cell>
          <cell r="C2758" t="str">
            <v>ITABAIANA</v>
          </cell>
          <cell r="D2758" t="str">
            <v>280290</v>
          </cell>
          <cell r="E2758">
            <v>220474</v>
          </cell>
          <cell r="F2758">
            <v>533040187</v>
          </cell>
          <cell r="G2758">
            <v>172612</v>
          </cell>
          <cell r="H2758">
            <v>519809803</v>
          </cell>
          <cell r="I2758">
            <v>181129</v>
          </cell>
          <cell r="J2758">
            <v>417814077</v>
          </cell>
        </row>
        <row r="2759">
          <cell r="A2759">
            <v>280300</v>
          </cell>
          <cell r="B2759" t="str">
            <v>SE</v>
          </cell>
          <cell r="C2759" t="str">
            <v>ITABAIANINHA</v>
          </cell>
          <cell r="D2759" t="str">
            <v>280300</v>
          </cell>
          <cell r="E2759">
            <v>307070</v>
          </cell>
          <cell r="F2759">
            <v>37220064</v>
          </cell>
          <cell r="G2759">
            <v>282543</v>
          </cell>
          <cell r="H2759">
            <v>29509793</v>
          </cell>
          <cell r="I2759">
            <v>219025</v>
          </cell>
          <cell r="J2759">
            <v>21835781</v>
          </cell>
        </row>
        <row r="2760">
          <cell r="A2760">
            <v>280310</v>
          </cell>
          <cell r="B2760" t="str">
            <v>SE</v>
          </cell>
          <cell r="C2760" t="str">
            <v>ITABI</v>
          </cell>
          <cell r="D2760" t="str">
            <v>280310</v>
          </cell>
          <cell r="F2760">
            <v>43866496</v>
          </cell>
          <cell r="H2760">
            <v>45602480</v>
          </cell>
          <cell r="J2760">
            <v>39282250</v>
          </cell>
        </row>
        <row r="2761">
          <cell r="A2761">
            <v>280320</v>
          </cell>
          <cell r="B2761" t="str">
            <v>SE</v>
          </cell>
          <cell r="C2761" t="str">
            <v>ITAPORANGA D'AJUDA</v>
          </cell>
          <cell r="D2761" t="str">
            <v>280320</v>
          </cell>
          <cell r="E2761">
            <v>208505</v>
          </cell>
          <cell r="F2761">
            <v>47182162</v>
          </cell>
          <cell r="G2761">
            <v>211664</v>
          </cell>
          <cell r="H2761">
            <v>42993728</v>
          </cell>
          <cell r="I2761">
            <v>169524</v>
          </cell>
          <cell r="J2761">
            <v>31425437</v>
          </cell>
        </row>
        <row r="2762">
          <cell r="A2762">
            <v>280330</v>
          </cell>
          <cell r="B2762" t="str">
            <v>SE</v>
          </cell>
          <cell r="C2762" t="str">
            <v>JAPARATUBA</v>
          </cell>
          <cell r="D2762" t="str">
            <v>280330</v>
          </cell>
          <cell r="E2762">
            <v>92561</v>
          </cell>
          <cell r="F2762">
            <v>84382626</v>
          </cell>
          <cell r="G2762">
            <v>86507</v>
          </cell>
          <cell r="H2762">
            <v>82732743</v>
          </cell>
          <cell r="I2762">
            <v>41123</v>
          </cell>
          <cell r="J2762">
            <v>71729689</v>
          </cell>
        </row>
        <row r="2763">
          <cell r="A2763">
            <v>280340</v>
          </cell>
          <cell r="B2763" t="str">
            <v>SE</v>
          </cell>
          <cell r="C2763" t="str">
            <v>JAPOATÃ</v>
          </cell>
          <cell r="D2763" t="str">
            <v>280340</v>
          </cell>
          <cell r="E2763">
            <v>24521</v>
          </cell>
          <cell r="F2763">
            <v>13920716</v>
          </cell>
          <cell r="G2763">
            <v>13777</v>
          </cell>
          <cell r="H2763">
            <v>15875236</v>
          </cell>
          <cell r="I2763">
            <v>21895</v>
          </cell>
          <cell r="J2763">
            <v>13562895</v>
          </cell>
        </row>
        <row r="2764">
          <cell r="A2764">
            <v>280350</v>
          </cell>
          <cell r="B2764" t="str">
            <v>SE</v>
          </cell>
          <cell r="C2764" t="str">
            <v>LAGARTO</v>
          </cell>
          <cell r="D2764" t="str">
            <v>280350</v>
          </cell>
          <cell r="E2764">
            <v>370349</v>
          </cell>
          <cell r="F2764">
            <v>80704508</v>
          </cell>
          <cell r="G2764">
            <v>527680</v>
          </cell>
          <cell r="H2764">
            <v>124813034</v>
          </cell>
          <cell r="I2764">
            <v>368556</v>
          </cell>
          <cell r="J2764">
            <v>60032288</v>
          </cell>
        </row>
        <row r="2765">
          <cell r="A2765">
            <v>280360</v>
          </cell>
          <cell r="B2765" t="str">
            <v>SE</v>
          </cell>
          <cell r="C2765" t="str">
            <v>LARANJEIRAS</v>
          </cell>
          <cell r="D2765" t="str">
            <v>280360</v>
          </cell>
          <cell r="F2765">
            <v>42162883</v>
          </cell>
          <cell r="H2765">
            <v>40802790</v>
          </cell>
          <cell r="J2765">
            <v>34002325</v>
          </cell>
        </row>
        <row r="2766">
          <cell r="A2766">
            <v>280370</v>
          </cell>
          <cell r="B2766" t="str">
            <v>SE</v>
          </cell>
          <cell r="C2766" t="str">
            <v>MACAMBIRA</v>
          </cell>
          <cell r="D2766" t="str">
            <v>280370</v>
          </cell>
          <cell r="F2766">
            <v>1870137</v>
          </cell>
          <cell r="H2766">
            <v>1809810</v>
          </cell>
          <cell r="J2766">
            <v>1508175</v>
          </cell>
        </row>
        <row r="2767">
          <cell r="A2767">
            <v>280380</v>
          </cell>
          <cell r="B2767" t="str">
            <v>SE</v>
          </cell>
          <cell r="C2767" t="str">
            <v>MALHADA DOS BOIS</v>
          </cell>
          <cell r="D2767" t="str">
            <v>280380</v>
          </cell>
          <cell r="E2767">
            <v>27827</v>
          </cell>
          <cell r="F2767">
            <v>13187201</v>
          </cell>
          <cell r="G2767">
            <v>36521</v>
          </cell>
          <cell r="H2767">
            <v>14732638</v>
          </cell>
          <cell r="I2767">
            <v>27893</v>
          </cell>
          <cell r="J2767">
            <v>13902667</v>
          </cell>
        </row>
        <row r="2768">
          <cell r="A2768">
            <v>280400</v>
          </cell>
          <cell r="B2768" t="str">
            <v>SE</v>
          </cell>
          <cell r="C2768" t="str">
            <v>MARUIM</v>
          </cell>
          <cell r="D2768" t="str">
            <v>280400</v>
          </cell>
          <cell r="E2768">
            <v>39548</v>
          </cell>
          <cell r="F2768">
            <v>12819422</v>
          </cell>
          <cell r="G2768">
            <v>39914</v>
          </cell>
          <cell r="H2768">
            <v>12651282</v>
          </cell>
          <cell r="I2768">
            <v>26595</v>
          </cell>
          <cell r="J2768">
            <v>9993262</v>
          </cell>
        </row>
        <row r="2769">
          <cell r="A2769">
            <v>280410</v>
          </cell>
          <cell r="B2769" t="str">
            <v>SE</v>
          </cell>
          <cell r="C2769" t="str">
            <v>MOITA BONITA</v>
          </cell>
          <cell r="D2769" t="str">
            <v>280410</v>
          </cell>
          <cell r="E2769">
            <v>173637</v>
          </cell>
          <cell r="F2769">
            <v>12318062</v>
          </cell>
          <cell r="G2769">
            <v>211451</v>
          </cell>
          <cell r="H2769">
            <v>19179134</v>
          </cell>
          <cell r="I2769">
            <v>181746</v>
          </cell>
          <cell r="J2769">
            <v>13773054</v>
          </cell>
        </row>
        <row r="2770">
          <cell r="A2770">
            <v>280420</v>
          </cell>
          <cell r="B2770" t="str">
            <v>SE</v>
          </cell>
          <cell r="C2770" t="str">
            <v>MONTE ALEGRE DE SERGIPE</v>
          </cell>
          <cell r="D2770" t="str">
            <v>280420</v>
          </cell>
          <cell r="E2770">
            <v>86981</v>
          </cell>
          <cell r="F2770">
            <v>16977776</v>
          </cell>
          <cell r="G2770">
            <v>99682</v>
          </cell>
          <cell r="H2770">
            <v>19757413</v>
          </cell>
          <cell r="I2770">
            <v>85476</v>
          </cell>
          <cell r="J2770">
            <v>13912281</v>
          </cell>
        </row>
        <row r="2771">
          <cell r="A2771">
            <v>280430</v>
          </cell>
          <cell r="B2771" t="str">
            <v>SE</v>
          </cell>
          <cell r="C2771" t="str">
            <v>MURIBECA</v>
          </cell>
          <cell r="D2771" t="str">
            <v>280430</v>
          </cell>
          <cell r="F2771">
            <v>13598233</v>
          </cell>
          <cell r="H2771">
            <v>12692047</v>
          </cell>
          <cell r="J2771">
            <v>14445982</v>
          </cell>
        </row>
        <row r="2772">
          <cell r="A2772">
            <v>280440</v>
          </cell>
          <cell r="B2772" t="str">
            <v>SE</v>
          </cell>
          <cell r="C2772" t="str">
            <v>NEÓPOLIS</v>
          </cell>
          <cell r="D2772" t="str">
            <v>280440</v>
          </cell>
          <cell r="E2772">
            <v>104832</v>
          </cell>
          <cell r="F2772">
            <v>26840150</v>
          </cell>
          <cell r="G2772">
            <v>158723</v>
          </cell>
          <cell r="H2772">
            <v>31393770</v>
          </cell>
          <cell r="I2772">
            <v>118314</v>
          </cell>
          <cell r="J2772">
            <v>23381264</v>
          </cell>
        </row>
        <row r="2773">
          <cell r="A2773">
            <v>280445</v>
          </cell>
          <cell r="B2773" t="str">
            <v>SE</v>
          </cell>
          <cell r="C2773" t="str">
            <v>NOSSA SENHORA APARECIDA</v>
          </cell>
          <cell r="D2773" t="str">
            <v>280445</v>
          </cell>
          <cell r="E2773">
            <v>76908</v>
          </cell>
          <cell r="F2773">
            <v>12338210</v>
          </cell>
          <cell r="G2773">
            <v>101024</v>
          </cell>
          <cell r="H2773">
            <v>22518657</v>
          </cell>
          <cell r="I2773">
            <v>83196</v>
          </cell>
          <cell r="J2773">
            <v>18766349</v>
          </cell>
        </row>
        <row r="2774">
          <cell r="A2774">
            <v>280460</v>
          </cell>
          <cell r="B2774" t="str">
            <v>SE</v>
          </cell>
          <cell r="C2774" t="str">
            <v>NOSSA SENHORA DAS DORES</v>
          </cell>
          <cell r="D2774" t="str">
            <v>280460</v>
          </cell>
          <cell r="E2774">
            <v>40100</v>
          </cell>
          <cell r="F2774">
            <v>43518009</v>
          </cell>
          <cell r="G2774">
            <v>36506</v>
          </cell>
          <cell r="H2774">
            <v>42751787</v>
          </cell>
          <cell r="I2774">
            <v>23146</v>
          </cell>
          <cell r="J2774">
            <v>41533811</v>
          </cell>
        </row>
        <row r="2775">
          <cell r="A2775">
            <v>280470</v>
          </cell>
          <cell r="B2775" t="str">
            <v>SE</v>
          </cell>
          <cell r="C2775" t="str">
            <v>NOSSA SENHORA DE LOURDES</v>
          </cell>
          <cell r="D2775" t="str">
            <v>280470</v>
          </cell>
          <cell r="E2775">
            <v>71119</v>
          </cell>
          <cell r="F2775">
            <v>15812486</v>
          </cell>
          <cell r="G2775">
            <v>61940</v>
          </cell>
          <cell r="H2775">
            <v>21696088</v>
          </cell>
          <cell r="I2775">
            <v>63552</v>
          </cell>
          <cell r="J2775">
            <v>17432275</v>
          </cell>
        </row>
        <row r="2776">
          <cell r="A2776">
            <v>280480</v>
          </cell>
          <cell r="B2776" t="str">
            <v>SE</v>
          </cell>
          <cell r="C2776" t="str">
            <v>NOSSA SENHORA DO SOCORRO</v>
          </cell>
          <cell r="D2776" t="str">
            <v>280480</v>
          </cell>
          <cell r="E2776">
            <v>995918</v>
          </cell>
          <cell r="F2776">
            <v>246444455</v>
          </cell>
          <cell r="G2776">
            <v>1008579</v>
          </cell>
          <cell r="H2776">
            <v>272994229</v>
          </cell>
          <cell r="I2776">
            <v>833499</v>
          </cell>
          <cell r="J2776">
            <v>255891860</v>
          </cell>
        </row>
        <row r="2777">
          <cell r="A2777">
            <v>280490</v>
          </cell>
          <cell r="B2777" t="str">
            <v>SE</v>
          </cell>
          <cell r="C2777" t="str">
            <v>PACATUBA</v>
          </cell>
          <cell r="D2777" t="str">
            <v>280490</v>
          </cell>
          <cell r="E2777">
            <v>166696</v>
          </cell>
          <cell r="F2777">
            <v>38741057</v>
          </cell>
          <cell r="G2777">
            <v>150056</v>
          </cell>
          <cell r="H2777">
            <v>38370895</v>
          </cell>
          <cell r="I2777">
            <v>138074</v>
          </cell>
          <cell r="J2777">
            <v>31573718</v>
          </cell>
        </row>
        <row r="2778">
          <cell r="A2778">
            <v>280500</v>
          </cell>
          <cell r="B2778" t="str">
            <v>SE</v>
          </cell>
          <cell r="C2778" t="str">
            <v>PEDRA MOLE</v>
          </cell>
          <cell r="D2778" t="str">
            <v>280500</v>
          </cell>
          <cell r="E2778">
            <v>3600</v>
          </cell>
          <cell r="F2778">
            <v>7349578</v>
          </cell>
          <cell r="G2778">
            <v>2420</v>
          </cell>
          <cell r="H2778">
            <v>15086521</v>
          </cell>
          <cell r="I2778">
            <v>1373</v>
          </cell>
          <cell r="J2778">
            <v>11371526</v>
          </cell>
        </row>
        <row r="2779">
          <cell r="A2779">
            <v>280510</v>
          </cell>
          <cell r="B2779" t="str">
            <v>SE</v>
          </cell>
          <cell r="C2779" t="str">
            <v>PEDRINHAS</v>
          </cell>
          <cell r="D2779" t="str">
            <v>280510</v>
          </cell>
          <cell r="E2779">
            <v>23308</v>
          </cell>
          <cell r="F2779">
            <v>11028494</v>
          </cell>
          <cell r="G2779">
            <v>40030</v>
          </cell>
          <cell r="H2779">
            <v>10817003</v>
          </cell>
          <cell r="I2779">
            <v>28573</v>
          </cell>
          <cell r="J2779">
            <v>9161344</v>
          </cell>
        </row>
        <row r="2780">
          <cell r="A2780">
            <v>280520</v>
          </cell>
          <cell r="B2780" t="str">
            <v>SE</v>
          </cell>
          <cell r="C2780" t="str">
            <v>PINHÃO</v>
          </cell>
          <cell r="D2780" t="str">
            <v>280520</v>
          </cell>
          <cell r="F2780">
            <v>3189590</v>
          </cell>
          <cell r="H2780">
            <v>3086700</v>
          </cell>
          <cell r="J2780">
            <v>2572250</v>
          </cell>
        </row>
        <row r="2781">
          <cell r="A2781">
            <v>280530</v>
          </cell>
          <cell r="B2781" t="str">
            <v>SE</v>
          </cell>
          <cell r="C2781" t="str">
            <v>PIRAMBU</v>
          </cell>
          <cell r="D2781" t="str">
            <v>280530</v>
          </cell>
          <cell r="E2781">
            <v>460</v>
          </cell>
          <cell r="F2781">
            <v>18065349</v>
          </cell>
          <cell r="G2781">
            <v>30</v>
          </cell>
          <cell r="H2781">
            <v>17488550</v>
          </cell>
          <cell r="J2781">
            <v>14576475</v>
          </cell>
        </row>
        <row r="2782">
          <cell r="A2782">
            <v>280540</v>
          </cell>
          <cell r="B2782" t="str">
            <v>SE</v>
          </cell>
          <cell r="C2782" t="str">
            <v>POÇO REDONDO</v>
          </cell>
          <cell r="D2782" t="str">
            <v>280540</v>
          </cell>
          <cell r="E2782">
            <v>9791</v>
          </cell>
          <cell r="F2782">
            <v>65033100</v>
          </cell>
          <cell r="G2782">
            <v>2965</v>
          </cell>
          <cell r="H2782">
            <v>69270663</v>
          </cell>
          <cell r="I2782">
            <v>1528</v>
          </cell>
          <cell r="J2782">
            <v>59193975</v>
          </cell>
        </row>
        <row r="2783">
          <cell r="A2783">
            <v>280550</v>
          </cell>
          <cell r="B2783" t="str">
            <v>SE</v>
          </cell>
          <cell r="C2783" t="str">
            <v>POÇO VERDE</v>
          </cell>
          <cell r="D2783" t="str">
            <v>280550</v>
          </cell>
          <cell r="E2783">
            <v>51869</v>
          </cell>
          <cell r="F2783">
            <v>12458451</v>
          </cell>
          <cell r="G2783">
            <v>30857</v>
          </cell>
          <cell r="H2783">
            <v>11128544</v>
          </cell>
          <cell r="I2783">
            <v>19242</v>
          </cell>
          <cell r="J2783">
            <v>8249785</v>
          </cell>
        </row>
        <row r="2784">
          <cell r="A2784">
            <v>280560</v>
          </cell>
          <cell r="B2784" t="str">
            <v>SE</v>
          </cell>
          <cell r="C2784" t="str">
            <v>PORTO DA FOLHA</v>
          </cell>
          <cell r="D2784" t="str">
            <v>280560</v>
          </cell>
          <cell r="E2784">
            <v>20883</v>
          </cell>
          <cell r="F2784">
            <v>49857816</v>
          </cell>
          <cell r="G2784">
            <v>19813</v>
          </cell>
          <cell r="H2784">
            <v>49234386</v>
          </cell>
          <cell r="I2784">
            <v>22889</v>
          </cell>
          <cell r="J2784">
            <v>43952384</v>
          </cell>
        </row>
        <row r="2785">
          <cell r="A2785">
            <v>280570</v>
          </cell>
          <cell r="B2785" t="str">
            <v>SE</v>
          </cell>
          <cell r="C2785" t="str">
            <v>PROPRIÁ</v>
          </cell>
          <cell r="D2785" t="str">
            <v>280570</v>
          </cell>
          <cell r="E2785">
            <v>197354</v>
          </cell>
          <cell r="F2785">
            <v>59870566</v>
          </cell>
          <cell r="G2785">
            <v>159751</v>
          </cell>
          <cell r="H2785">
            <v>61973490</v>
          </cell>
          <cell r="I2785">
            <v>148039</v>
          </cell>
          <cell r="J2785">
            <v>47284066</v>
          </cell>
        </row>
        <row r="2786">
          <cell r="A2786">
            <v>280580</v>
          </cell>
          <cell r="B2786" t="str">
            <v>SE</v>
          </cell>
          <cell r="C2786" t="str">
            <v>RIACHÃO DO DANTAS</v>
          </cell>
          <cell r="D2786" t="str">
            <v>280580</v>
          </cell>
          <cell r="E2786">
            <v>15692</v>
          </cell>
          <cell r="F2786">
            <v>21373085</v>
          </cell>
          <cell r="G2786">
            <v>9336</v>
          </cell>
          <cell r="H2786">
            <v>19799306</v>
          </cell>
          <cell r="I2786">
            <v>5783</v>
          </cell>
          <cell r="J2786">
            <v>15960361</v>
          </cell>
        </row>
        <row r="2787">
          <cell r="A2787">
            <v>280590</v>
          </cell>
          <cell r="B2787" t="str">
            <v>SE</v>
          </cell>
          <cell r="C2787" t="str">
            <v>RIACHUELO</v>
          </cell>
          <cell r="D2787" t="str">
            <v>280590</v>
          </cell>
          <cell r="E2787">
            <v>96088</v>
          </cell>
          <cell r="F2787">
            <v>46336654</v>
          </cell>
          <cell r="G2787">
            <v>86635</v>
          </cell>
          <cell r="H2787">
            <v>49464797</v>
          </cell>
          <cell r="I2787">
            <v>131299</v>
          </cell>
          <cell r="J2787">
            <v>38534921</v>
          </cell>
        </row>
        <row r="2788">
          <cell r="A2788">
            <v>280600</v>
          </cell>
          <cell r="B2788" t="str">
            <v>SE</v>
          </cell>
          <cell r="C2788" t="str">
            <v>RIBEIRÓPOLIS</v>
          </cell>
          <cell r="D2788" t="str">
            <v>280600</v>
          </cell>
          <cell r="E2788">
            <v>26122</v>
          </cell>
          <cell r="F2788">
            <v>18023089</v>
          </cell>
          <cell r="G2788">
            <v>13482</v>
          </cell>
          <cell r="H2788">
            <v>14925466</v>
          </cell>
          <cell r="I2788">
            <v>3500</v>
          </cell>
          <cell r="J2788">
            <v>10631988</v>
          </cell>
        </row>
        <row r="2789">
          <cell r="A2789">
            <v>280610</v>
          </cell>
          <cell r="B2789" t="str">
            <v>SE</v>
          </cell>
          <cell r="C2789" t="str">
            <v>ROSÁRIO DO CATETE</v>
          </cell>
          <cell r="D2789" t="str">
            <v>280610</v>
          </cell>
          <cell r="E2789">
            <v>22013</v>
          </cell>
          <cell r="F2789">
            <v>24298161</v>
          </cell>
          <cell r="G2789">
            <v>16588</v>
          </cell>
          <cell r="H2789">
            <v>22267602</v>
          </cell>
          <cell r="I2789">
            <v>19142</v>
          </cell>
          <cell r="J2789">
            <v>17053355</v>
          </cell>
        </row>
        <row r="2790">
          <cell r="A2790">
            <v>280620</v>
          </cell>
          <cell r="B2790" t="str">
            <v>SE</v>
          </cell>
          <cell r="C2790" t="str">
            <v>SALGADO</v>
          </cell>
          <cell r="D2790" t="str">
            <v>280620</v>
          </cell>
          <cell r="E2790">
            <v>1956</v>
          </cell>
          <cell r="F2790">
            <v>13830565</v>
          </cell>
          <cell r="G2790">
            <v>1530</v>
          </cell>
          <cell r="H2790">
            <v>13332120</v>
          </cell>
          <cell r="I2790">
            <v>441</v>
          </cell>
          <cell r="J2790">
            <v>11138683</v>
          </cell>
        </row>
        <row r="2791">
          <cell r="A2791">
            <v>280630</v>
          </cell>
          <cell r="B2791" t="str">
            <v>SE</v>
          </cell>
          <cell r="C2791" t="str">
            <v>SANTA LUZIA DO ITANHY</v>
          </cell>
          <cell r="D2791" t="str">
            <v>280630</v>
          </cell>
          <cell r="E2791">
            <v>68763</v>
          </cell>
          <cell r="F2791">
            <v>12669115</v>
          </cell>
          <cell r="G2791">
            <v>68792</v>
          </cell>
          <cell r="H2791">
            <v>11812155</v>
          </cell>
          <cell r="I2791">
            <v>48477</v>
          </cell>
          <cell r="J2791">
            <v>9226817</v>
          </cell>
        </row>
        <row r="2792">
          <cell r="A2792">
            <v>280650</v>
          </cell>
          <cell r="B2792" t="str">
            <v>SE</v>
          </cell>
          <cell r="C2792" t="str">
            <v>SANTA ROSA DE LIMA</v>
          </cell>
          <cell r="D2792" t="str">
            <v>280650</v>
          </cell>
          <cell r="E2792">
            <v>36544</v>
          </cell>
          <cell r="F2792">
            <v>11904170</v>
          </cell>
          <cell r="G2792">
            <v>38980</v>
          </cell>
          <cell r="H2792">
            <v>12421928</v>
          </cell>
          <cell r="I2792">
            <v>14120</v>
          </cell>
          <cell r="J2792">
            <v>10819650</v>
          </cell>
        </row>
        <row r="2793">
          <cell r="A2793">
            <v>280640</v>
          </cell>
          <cell r="B2793" t="str">
            <v>SE</v>
          </cell>
          <cell r="C2793" t="str">
            <v>SANTANA DO SÃO FRANCISCO</v>
          </cell>
          <cell r="D2793" t="str">
            <v>280640</v>
          </cell>
          <cell r="E2793">
            <v>80655</v>
          </cell>
          <cell r="F2793">
            <v>6777335</v>
          </cell>
          <cell r="G2793">
            <v>87519</v>
          </cell>
          <cell r="H2793">
            <v>13468376</v>
          </cell>
          <cell r="I2793">
            <v>88997</v>
          </cell>
          <cell r="J2793">
            <v>11166943</v>
          </cell>
        </row>
        <row r="2794">
          <cell r="A2794">
            <v>280660</v>
          </cell>
          <cell r="B2794" t="str">
            <v>SE</v>
          </cell>
          <cell r="C2794" t="str">
            <v>SANTO AMARO DAS BROTAS</v>
          </cell>
          <cell r="D2794" t="str">
            <v>280660</v>
          </cell>
          <cell r="F2794">
            <v>14146044</v>
          </cell>
          <cell r="H2794">
            <v>13689720</v>
          </cell>
          <cell r="J2794">
            <v>11408100</v>
          </cell>
        </row>
        <row r="2795">
          <cell r="A2795">
            <v>280670</v>
          </cell>
          <cell r="B2795" t="str">
            <v>SE</v>
          </cell>
          <cell r="C2795" t="str">
            <v>SÃO CRISTÓVÃO</v>
          </cell>
          <cell r="D2795" t="str">
            <v>280670</v>
          </cell>
          <cell r="E2795">
            <v>462949</v>
          </cell>
          <cell r="F2795">
            <v>85023711</v>
          </cell>
          <cell r="G2795">
            <v>552979</v>
          </cell>
          <cell r="H2795">
            <v>86067312</v>
          </cell>
          <cell r="I2795">
            <v>634379</v>
          </cell>
          <cell r="J2795">
            <v>64246558</v>
          </cell>
        </row>
        <row r="2796">
          <cell r="A2796">
            <v>280680</v>
          </cell>
          <cell r="B2796" t="str">
            <v>SE</v>
          </cell>
          <cell r="C2796" t="str">
            <v>SÃO DOMINGOS</v>
          </cell>
          <cell r="D2796" t="str">
            <v>280680</v>
          </cell>
          <cell r="E2796">
            <v>128335</v>
          </cell>
          <cell r="F2796">
            <v>31671195</v>
          </cell>
          <cell r="G2796">
            <v>128859</v>
          </cell>
          <cell r="H2796">
            <v>33896234</v>
          </cell>
          <cell r="I2796">
            <v>109241</v>
          </cell>
          <cell r="J2796">
            <v>27157182</v>
          </cell>
        </row>
        <row r="2797">
          <cell r="A2797">
            <v>280690</v>
          </cell>
          <cell r="B2797" t="str">
            <v>SE</v>
          </cell>
          <cell r="C2797" t="str">
            <v>SÃO FRANCISCO</v>
          </cell>
          <cell r="D2797" t="str">
            <v>280690</v>
          </cell>
          <cell r="E2797">
            <v>29812</v>
          </cell>
          <cell r="F2797">
            <v>48541001</v>
          </cell>
          <cell r="G2797">
            <v>21959</v>
          </cell>
          <cell r="H2797">
            <v>47040461</v>
          </cell>
          <cell r="I2797">
            <v>26976</v>
          </cell>
          <cell r="J2797">
            <v>40401169</v>
          </cell>
        </row>
        <row r="2798">
          <cell r="A2798">
            <v>280700</v>
          </cell>
          <cell r="B2798" t="str">
            <v>SE</v>
          </cell>
          <cell r="C2798" t="str">
            <v>SÃO MIGUEL DO ALEIXO</v>
          </cell>
          <cell r="D2798" t="str">
            <v>280700</v>
          </cell>
          <cell r="F2798">
            <v>1063889</v>
          </cell>
          <cell r="H2798">
            <v>1029570</v>
          </cell>
          <cell r="J2798">
            <v>857975</v>
          </cell>
        </row>
        <row r="2799">
          <cell r="A2799">
            <v>280710</v>
          </cell>
          <cell r="B2799" t="str">
            <v>SE</v>
          </cell>
          <cell r="C2799" t="str">
            <v>SIMÃO DIAS</v>
          </cell>
          <cell r="D2799" t="str">
            <v>280710</v>
          </cell>
          <cell r="E2799">
            <v>368368</v>
          </cell>
          <cell r="F2799">
            <v>37149273</v>
          </cell>
          <cell r="G2799">
            <v>375771</v>
          </cell>
          <cell r="H2799">
            <v>30771262</v>
          </cell>
          <cell r="I2799">
            <v>329234</v>
          </cell>
          <cell r="J2799">
            <v>18389331</v>
          </cell>
        </row>
        <row r="2800">
          <cell r="A2800">
            <v>280720</v>
          </cell>
          <cell r="B2800" t="str">
            <v>SE</v>
          </cell>
          <cell r="C2800" t="str">
            <v>SIRIRI</v>
          </cell>
          <cell r="D2800" t="str">
            <v>280720</v>
          </cell>
          <cell r="E2800">
            <v>3744</v>
          </cell>
          <cell r="F2800">
            <v>18000441</v>
          </cell>
          <cell r="G2800">
            <v>17227</v>
          </cell>
          <cell r="H2800">
            <v>16522610</v>
          </cell>
          <cell r="I2800">
            <v>29014</v>
          </cell>
          <cell r="J2800">
            <v>15431820</v>
          </cell>
        </row>
        <row r="2801">
          <cell r="A2801">
            <v>280730</v>
          </cell>
          <cell r="B2801" t="str">
            <v>SE</v>
          </cell>
          <cell r="C2801" t="str">
            <v>TELHA</v>
          </cell>
          <cell r="D2801" t="str">
            <v>280730</v>
          </cell>
          <cell r="E2801">
            <v>33927</v>
          </cell>
          <cell r="F2801">
            <v>8495053</v>
          </cell>
          <cell r="G2801">
            <v>46835</v>
          </cell>
          <cell r="H2801">
            <v>11229477</v>
          </cell>
          <cell r="I2801">
            <v>39637</v>
          </cell>
          <cell r="J2801">
            <v>8550551</v>
          </cell>
        </row>
        <row r="2802">
          <cell r="A2802">
            <v>280740</v>
          </cell>
          <cell r="B2802" t="str">
            <v>SE</v>
          </cell>
          <cell r="C2802" t="str">
            <v>TOBIAS BARRETO</v>
          </cell>
          <cell r="D2802" t="str">
            <v>280740</v>
          </cell>
          <cell r="E2802">
            <v>300093</v>
          </cell>
          <cell r="F2802">
            <v>99481266</v>
          </cell>
          <cell r="G2802">
            <v>270016</v>
          </cell>
          <cell r="H2802">
            <v>92561606</v>
          </cell>
          <cell r="I2802">
            <v>216121</v>
          </cell>
          <cell r="J2802">
            <v>74296743</v>
          </cell>
        </row>
        <row r="2803">
          <cell r="A2803">
            <v>280750</v>
          </cell>
          <cell r="B2803" t="str">
            <v>SE</v>
          </cell>
          <cell r="C2803" t="str">
            <v>TOMAR DO GERU</v>
          </cell>
          <cell r="D2803" t="str">
            <v>280750</v>
          </cell>
          <cell r="E2803">
            <v>120241</v>
          </cell>
          <cell r="F2803">
            <v>14046736</v>
          </cell>
          <cell r="G2803">
            <v>116609</v>
          </cell>
          <cell r="H2803">
            <v>17032932</v>
          </cell>
          <cell r="I2803">
            <v>117688</v>
          </cell>
          <cell r="J2803">
            <v>13830932</v>
          </cell>
        </row>
        <row r="2804">
          <cell r="A2804">
            <v>280760</v>
          </cell>
          <cell r="B2804" t="str">
            <v>SE</v>
          </cell>
          <cell r="C2804" t="str">
            <v>UMBAÚBA</v>
          </cell>
          <cell r="D2804" t="str">
            <v>280760</v>
          </cell>
          <cell r="E2804">
            <v>80409</v>
          </cell>
          <cell r="F2804">
            <v>35659008</v>
          </cell>
          <cell r="G2804">
            <v>82003</v>
          </cell>
          <cell r="H2804">
            <v>36950842</v>
          </cell>
          <cell r="I2804">
            <v>36371</v>
          </cell>
          <cell r="J2804">
            <v>30181805</v>
          </cell>
        </row>
        <row r="2805">
          <cell r="A2805">
            <v>170025</v>
          </cell>
          <cell r="B2805" t="str">
            <v>TO</v>
          </cell>
          <cell r="C2805" t="str">
            <v>ABREULÂNDIA</v>
          </cell>
          <cell r="D2805" t="str">
            <v>170025</v>
          </cell>
          <cell r="E2805">
            <v>25694</v>
          </cell>
          <cell r="F2805">
            <v>5116765</v>
          </cell>
          <cell r="G2805">
            <v>16349</v>
          </cell>
          <cell r="H2805">
            <v>4309409</v>
          </cell>
          <cell r="I2805">
            <v>8419</v>
          </cell>
          <cell r="J2805">
            <v>3367311</v>
          </cell>
        </row>
        <row r="2806">
          <cell r="A2806">
            <v>170030</v>
          </cell>
          <cell r="B2806" t="str">
            <v>TO</v>
          </cell>
          <cell r="C2806" t="str">
            <v>AGUIARNÓPOLIS</v>
          </cell>
          <cell r="D2806" t="str">
            <v>170030</v>
          </cell>
          <cell r="E2806">
            <v>11763</v>
          </cell>
          <cell r="F2806">
            <v>4210694</v>
          </cell>
          <cell r="G2806">
            <v>6330</v>
          </cell>
          <cell r="H2806">
            <v>4416990</v>
          </cell>
          <cell r="I2806">
            <v>6016</v>
          </cell>
          <cell r="J2806">
            <v>3775438</v>
          </cell>
        </row>
        <row r="2807">
          <cell r="A2807">
            <v>170035</v>
          </cell>
          <cell r="B2807" t="str">
            <v>TO</v>
          </cell>
          <cell r="C2807" t="str">
            <v>ALIANÇA DO TOCANTINS</v>
          </cell>
          <cell r="D2807" t="str">
            <v>170035</v>
          </cell>
          <cell r="E2807">
            <v>31420</v>
          </cell>
          <cell r="F2807">
            <v>5864047</v>
          </cell>
          <cell r="G2807">
            <v>31662</v>
          </cell>
          <cell r="H2807">
            <v>8339089</v>
          </cell>
          <cell r="I2807">
            <v>31848</v>
          </cell>
          <cell r="J2807">
            <v>7820756</v>
          </cell>
        </row>
        <row r="2808">
          <cell r="A2808">
            <v>170040</v>
          </cell>
          <cell r="B2808" t="str">
            <v>TO</v>
          </cell>
          <cell r="C2808" t="str">
            <v>ALMAS</v>
          </cell>
          <cell r="D2808" t="str">
            <v>170040</v>
          </cell>
          <cell r="E2808">
            <v>46029</v>
          </cell>
          <cell r="F2808">
            <v>9416086</v>
          </cell>
          <cell r="G2808">
            <v>44254</v>
          </cell>
          <cell r="H2808">
            <v>9170374</v>
          </cell>
          <cell r="I2808">
            <v>33775</v>
          </cell>
          <cell r="J2808">
            <v>7742242</v>
          </cell>
        </row>
        <row r="2809">
          <cell r="A2809">
            <v>170070</v>
          </cell>
          <cell r="B2809" t="str">
            <v>TO</v>
          </cell>
          <cell r="C2809" t="str">
            <v>ALVORADA</v>
          </cell>
          <cell r="D2809" t="str">
            <v>170070</v>
          </cell>
          <cell r="E2809">
            <v>106445</v>
          </cell>
          <cell r="F2809">
            <v>23412230</v>
          </cell>
          <cell r="G2809">
            <v>91374</v>
          </cell>
          <cell r="H2809">
            <v>21383335</v>
          </cell>
          <cell r="I2809">
            <v>76223</v>
          </cell>
          <cell r="J2809">
            <v>22678400</v>
          </cell>
        </row>
        <row r="2810">
          <cell r="A2810">
            <v>170100</v>
          </cell>
          <cell r="B2810" t="str">
            <v>TO</v>
          </cell>
          <cell r="C2810" t="str">
            <v>ANANÁS</v>
          </cell>
          <cell r="D2810" t="str">
            <v>170100</v>
          </cell>
          <cell r="E2810">
            <v>40165</v>
          </cell>
          <cell r="F2810">
            <v>3126399</v>
          </cell>
          <cell r="G2810">
            <v>59650</v>
          </cell>
          <cell r="H2810">
            <v>4246136</v>
          </cell>
          <cell r="I2810">
            <v>43495</v>
          </cell>
          <cell r="J2810">
            <v>3360784</v>
          </cell>
        </row>
        <row r="2811">
          <cell r="A2811">
            <v>170105</v>
          </cell>
          <cell r="B2811" t="str">
            <v>TO</v>
          </cell>
          <cell r="C2811" t="str">
            <v>ANGICO</v>
          </cell>
          <cell r="D2811" t="str">
            <v>170105</v>
          </cell>
          <cell r="E2811">
            <v>30446</v>
          </cell>
          <cell r="F2811">
            <v>2283162</v>
          </cell>
          <cell r="G2811">
            <v>29676</v>
          </cell>
          <cell r="H2811">
            <v>2558759</v>
          </cell>
          <cell r="I2811">
            <v>20687</v>
          </cell>
          <cell r="J2811">
            <v>1496556</v>
          </cell>
        </row>
        <row r="2812">
          <cell r="A2812">
            <v>170110</v>
          </cell>
          <cell r="B2812" t="str">
            <v>TO</v>
          </cell>
          <cell r="C2812" t="str">
            <v>APARECIDA DO RIO NEGRO</v>
          </cell>
          <cell r="D2812" t="str">
            <v>170110</v>
          </cell>
          <cell r="E2812">
            <v>57637</v>
          </cell>
          <cell r="F2812">
            <v>2898191</v>
          </cell>
          <cell r="G2812">
            <v>42949</v>
          </cell>
          <cell r="H2812">
            <v>2313495</v>
          </cell>
          <cell r="I2812">
            <v>63436</v>
          </cell>
          <cell r="J2812">
            <v>3119512</v>
          </cell>
        </row>
        <row r="2813">
          <cell r="A2813">
            <v>170130</v>
          </cell>
          <cell r="B2813" t="str">
            <v>TO</v>
          </cell>
          <cell r="C2813" t="str">
            <v>ARAGOMINAS</v>
          </cell>
          <cell r="D2813" t="str">
            <v>170130</v>
          </cell>
          <cell r="E2813">
            <v>16044</v>
          </cell>
          <cell r="F2813">
            <v>14486806</v>
          </cell>
          <cell r="G2813">
            <v>6877</v>
          </cell>
          <cell r="H2813">
            <v>13797883</v>
          </cell>
          <cell r="I2813">
            <v>3174</v>
          </cell>
          <cell r="J2813">
            <v>11391398</v>
          </cell>
        </row>
        <row r="2814">
          <cell r="A2814">
            <v>170190</v>
          </cell>
          <cell r="B2814" t="str">
            <v>TO</v>
          </cell>
          <cell r="C2814" t="str">
            <v>ARAGUACEMA</v>
          </cell>
          <cell r="D2814" t="str">
            <v>170190</v>
          </cell>
          <cell r="E2814">
            <v>14554</v>
          </cell>
          <cell r="F2814">
            <v>1330758</v>
          </cell>
          <cell r="G2814">
            <v>23048</v>
          </cell>
          <cell r="H2814">
            <v>1659185</v>
          </cell>
          <cell r="I2814">
            <v>20826</v>
          </cell>
          <cell r="J2814">
            <v>1068950</v>
          </cell>
        </row>
        <row r="2815">
          <cell r="A2815">
            <v>170200</v>
          </cell>
          <cell r="B2815" t="str">
            <v>TO</v>
          </cell>
          <cell r="C2815" t="str">
            <v>ARAGUAÇU</v>
          </cell>
          <cell r="D2815" t="str">
            <v>170200</v>
          </cell>
          <cell r="E2815">
            <v>49065</v>
          </cell>
          <cell r="F2815">
            <v>6373163</v>
          </cell>
          <cell r="G2815">
            <v>48505</v>
          </cell>
          <cell r="H2815">
            <v>6056482</v>
          </cell>
          <cell r="I2815">
            <v>50561</v>
          </cell>
          <cell r="J2815">
            <v>5187864</v>
          </cell>
        </row>
        <row r="2816">
          <cell r="A2816">
            <v>170210</v>
          </cell>
          <cell r="B2816" t="str">
            <v>TO</v>
          </cell>
          <cell r="C2816" t="str">
            <v>ARAGUAÍNA</v>
          </cell>
          <cell r="D2816" t="str">
            <v>170210</v>
          </cell>
          <cell r="E2816">
            <v>630</v>
          </cell>
          <cell r="F2816">
            <v>71646044</v>
          </cell>
          <cell r="G2816">
            <v>630</v>
          </cell>
          <cell r="H2816">
            <v>69236994</v>
          </cell>
          <cell r="I2816">
            <v>570</v>
          </cell>
          <cell r="J2816">
            <v>57360378</v>
          </cell>
        </row>
        <row r="2817">
          <cell r="A2817">
            <v>170215</v>
          </cell>
          <cell r="B2817" t="str">
            <v>TO</v>
          </cell>
          <cell r="C2817" t="str">
            <v>ARAGUANÃ</v>
          </cell>
          <cell r="D2817" t="str">
            <v>170215</v>
          </cell>
          <cell r="E2817">
            <v>65376</v>
          </cell>
          <cell r="F2817">
            <v>7803252</v>
          </cell>
          <cell r="G2817">
            <v>59488</v>
          </cell>
          <cell r="H2817">
            <v>6857561</v>
          </cell>
          <cell r="I2817">
            <v>53359</v>
          </cell>
          <cell r="J2817">
            <v>6007448</v>
          </cell>
        </row>
        <row r="2818">
          <cell r="A2818">
            <v>170220</v>
          </cell>
          <cell r="B2818" t="str">
            <v>TO</v>
          </cell>
          <cell r="C2818" t="str">
            <v>ARAGUATINS</v>
          </cell>
          <cell r="D2818" t="str">
            <v>170220</v>
          </cell>
          <cell r="E2818">
            <v>154170</v>
          </cell>
          <cell r="F2818">
            <v>28350412</v>
          </cell>
          <cell r="G2818">
            <v>126902</v>
          </cell>
          <cell r="H2818">
            <v>21213090</v>
          </cell>
          <cell r="I2818">
            <v>108124</v>
          </cell>
          <cell r="J2818">
            <v>14901883</v>
          </cell>
        </row>
        <row r="2819">
          <cell r="A2819">
            <v>170230</v>
          </cell>
          <cell r="B2819" t="str">
            <v>TO</v>
          </cell>
          <cell r="C2819" t="str">
            <v>ARAPOEMA</v>
          </cell>
          <cell r="D2819" t="str">
            <v>170230</v>
          </cell>
          <cell r="E2819">
            <v>55935</v>
          </cell>
          <cell r="F2819">
            <v>16119777</v>
          </cell>
          <cell r="G2819">
            <v>61035</v>
          </cell>
          <cell r="H2819">
            <v>14514086</v>
          </cell>
          <cell r="I2819">
            <v>46569</v>
          </cell>
          <cell r="J2819">
            <v>11224713</v>
          </cell>
        </row>
        <row r="2820">
          <cell r="A2820">
            <v>170240</v>
          </cell>
          <cell r="B2820" t="str">
            <v>TO</v>
          </cell>
          <cell r="C2820" t="str">
            <v>ARRAIAS</v>
          </cell>
          <cell r="D2820" t="str">
            <v>170240</v>
          </cell>
          <cell r="E2820">
            <v>22281</v>
          </cell>
          <cell r="F2820">
            <v>5162190</v>
          </cell>
          <cell r="G2820">
            <v>29117</v>
          </cell>
          <cell r="H2820">
            <v>6227878</v>
          </cell>
          <cell r="I2820">
            <v>27295</v>
          </cell>
          <cell r="J2820">
            <v>5304959</v>
          </cell>
        </row>
        <row r="2821">
          <cell r="A2821">
            <v>170255</v>
          </cell>
          <cell r="B2821" t="str">
            <v>TO</v>
          </cell>
          <cell r="C2821" t="str">
            <v>AUGUSTINÓPOLIS</v>
          </cell>
          <cell r="D2821" t="str">
            <v>170255</v>
          </cell>
          <cell r="E2821">
            <v>115173</v>
          </cell>
          <cell r="F2821">
            <v>8785492</v>
          </cell>
          <cell r="G2821">
            <v>121703</v>
          </cell>
          <cell r="H2821">
            <v>10961984</v>
          </cell>
          <cell r="I2821">
            <v>116487</v>
          </cell>
          <cell r="J2821">
            <v>8136069</v>
          </cell>
        </row>
        <row r="2822">
          <cell r="A2822">
            <v>170270</v>
          </cell>
          <cell r="B2822" t="str">
            <v>TO</v>
          </cell>
          <cell r="C2822" t="str">
            <v>AURORA DO TOCANTINS</v>
          </cell>
          <cell r="D2822" t="str">
            <v>170270</v>
          </cell>
          <cell r="F2822">
            <v>363661</v>
          </cell>
          <cell r="H2822">
            <v>351930</v>
          </cell>
          <cell r="J2822">
            <v>288428</v>
          </cell>
        </row>
        <row r="2823">
          <cell r="A2823">
            <v>170290</v>
          </cell>
          <cell r="B2823" t="str">
            <v>TO</v>
          </cell>
          <cell r="C2823" t="str">
            <v>AXIXÁ DO TOCANTINS</v>
          </cell>
          <cell r="D2823" t="str">
            <v>170290</v>
          </cell>
          <cell r="E2823">
            <v>1621</v>
          </cell>
          <cell r="F2823">
            <v>15197175</v>
          </cell>
          <cell r="H2823">
            <v>14659583</v>
          </cell>
          <cell r="J2823">
            <v>12199075</v>
          </cell>
        </row>
        <row r="2824">
          <cell r="A2824">
            <v>170300</v>
          </cell>
          <cell r="B2824" t="str">
            <v>TO</v>
          </cell>
          <cell r="C2824" t="str">
            <v>BABAÇULÂNDIA</v>
          </cell>
          <cell r="D2824" t="str">
            <v>170300</v>
          </cell>
          <cell r="E2824">
            <v>435</v>
          </cell>
          <cell r="F2824">
            <v>4800146</v>
          </cell>
          <cell r="G2824">
            <v>1699</v>
          </cell>
          <cell r="H2824">
            <v>4760937</v>
          </cell>
          <cell r="I2824">
            <v>664</v>
          </cell>
          <cell r="J2824">
            <v>3960837</v>
          </cell>
        </row>
        <row r="2825">
          <cell r="A2825">
            <v>170305</v>
          </cell>
          <cell r="B2825" t="str">
            <v>TO</v>
          </cell>
          <cell r="C2825" t="str">
            <v>BANDEIRANTES DO TOCANTINS</v>
          </cell>
          <cell r="D2825" t="str">
            <v>170305</v>
          </cell>
          <cell r="E2825">
            <v>19852</v>
          </cell>
          <cell r="F2825">
            <v>4072376</v>
          </cell>
          <cell r="G2825">
            <v>16749</v>
          </cell>
          <cell r="H2825">
            <v>3386012</v>
          </cell>
          <cell r="I2825">
            <v>13565</v>
          </cell>
          <cell r="J2825">
            <v>2977775</v>
          </cell>
        </row>
        <row r="2826">
          <cell r="A2826">
            <v>170307</v>
          </cell>
          <cell r="B2826" t="str">
            <v>TO</v>
          </cell>
          <cell r="C2826" t="str">
            <v>BARRA DO OURO</v>
          </cell>
          <cell r="D2826" t="str">
            <v>170307</v>
          </cell>
          <cell r="F2826">
            <v>3799111</v>
          </cell>
          <cell r="H2826">
            <v>3829919</v>
          </cell>
          <cell r="J2826">
            <v>2437504</v>
          </cell>
        </row>
        <row r="2827">
          <cell r="A2827">
            <v>170310</v>
          </cell>
          <cell r="B2827" t="str">
            <v>TO</v>
          </cell>
          <cell r="C2827" t="str">
            <v>BARROLÂNDIA</v>
          </cell>
          <cell r="D2827" t="str">
            <v>170310</v>
          </cell>
          <cell r="E2827">
            <v>54905</v>
          </cell>
          <cell r="F2827">
            <v>5758721</v>
          </cell>
          <cell r="G2827">
            <v>22835</v>
          </cell>
          <cell r="H2827">
            <v>6190273</v>
          </cell>
          <cell r="I2827">
            <v>54678</v>
          </cell>
          <cell r="J2827">
            <v>5161072</v>
          </cell>
        </row>
        <row r="2828">
          <cell r="A2828">
            <v>170320</v>
          </cell>
          <cell r="B2828" t="str">
            <v>TO</v>
          </cell>
          <cell r="C2828" t="str">
            <v>BERNARDO SAYÃO</v>
          </cell>
          <cell r="D2828" t="str">
            <v>170320</v>
          </cell>
          <cell r="E2828">
            <v>11527</v>
          </cell>
          <cell r="F2828">
            <v>4801502</v>
          </cell>
          <cell r="G2828">
            <v>13147</v>
          </cell>
          <cell r="H2828">
            <v>3994442</v>
          </cell>
          <cell r="I2828">
            <v>2618</v>
          </cell>
          <cell r="J2828">
            <v>2478046</v>
          </cell>
        </row>
        <row r="2829">
          <cell r="A2829">
            <v>170330</v>
          </cell>
          <cell r="B2829" t="str">
            <v>TO</v>
          </cell>
          <cell r="C2829" t="str">
            <v>BOM JESUS DO TOCANTINS</v>
          </cell>
          <cell r="D2829" t="str">
            <v>170330</v>
          </cell>
          <cell r="E2829">
            <v>27052</v>
          </cell>
          <cell r="F2829">
            <v>7479300</v>
          </cell>
          <cell r="G2829">
            <v>31394</v>
          </cell>
          <cell r="H2829">
            <v>7819611</v>
          </cell>
          <cell r="I2829">
            <v>32304</v>
          </cell>
          <cell r="J2829">
            <v>6936853</v>
          </cell>
        </row>
        <row r="2830">
          <cell r="A2830">
            <v>170360</v>
          </cell>
          <cell r="B2830" t="str">
            <v>TO</v>
          </cell>
          <cell r="C2830" t="str">
            <v>BRASILÂNDIA DO TOCANTINS</v>
          </cell>
          <cell r="D2830" t="str">
            <v>170360</v>
          </cell>
          <cell r="E2830">
            <v>237</v>
          </cell>
          <cell r="F2830">
            <v>6408289</v>
          </cell>
          <cell r="G2830">
            <v>158</v>
          </cell>
          <cell r="H2830">
            <v>6289604</v>
          </cell>
          <cell r="I2830">
            <v>2538</v>
          </cell>
          <cell r="J2830">
            <v>2354517</v>
          </cell>
        </row>
        <row r="2831">
          <cell r="A2831">
            <v>170370</v>
          </cell>
          <cell r="B2831" t="str">
            <v>TO</v>
          </cell>
          <cell r="C2831" t="str">
            <v>BREJINHO DE NAZARÉ</v>
          </cell>
          <cell r="D2831" t="str">
            <v>170370</v>
          </cell>
          <cell r="F2831">
            <v>20491</v>
          </cell>
          <cell r="H2831">
            <v>21350</v>
          </cell>
          <cell r="J2831">
            <v>13705</v>
          </cell>
        </row>
        <row r="2832">
          <cell r="A2832">
            <v>170380</v>
          </cell>
          <cell r="B2832" t="str">
            <v>TO</v>
          </cell>
          <cell r="C2832" t="str">
            <v>BURITI DO TOCANTINS</v>
          </cell>
          <cell r="D2832" t="str">
            <v>170380</v>
          </cell>
          <cell r="E2832">
            <v>13801</v>
          </cell>
          <cell r="F2832">
            <v>3455554</v>
          </cell>
          <cell r="G2832">
            <v>24607</v>
          </cell>
          <cell r="H2832">
            <v>4439335</v>
          </cell>
          <cell r="I2832">
            <v>11186</v>
          </cell>
          <cell r="J2832">
            <v>3688798</v>
          </cell>
        </row>
        <row r="2833">
          <cell r="A2833">
            <v>170382</v>
          </cell>
          <cell r="B2833" t="str">
            <v>TO</v>
          </cell>
          <cell r="C2833" t="str">
            <v>CACHOEIRINHA</v>
          </cell>
          <cell r="D2833" t="str">
            <v>170382</v>
          </cell>
          <cell r="E2833">
            <v>29551</v>
          </cell>
          <cell r="F2833">
            <v>3131231</v>
          </cell>
          <cell r="G2833">
            <v>9889</v>
          </cell>
          <cell r="H2833">
            <v>3390434</v>
          </cell>
          <cell r="I2833">
            <v>10592</v>
          </cell>
          <cell r="J2833">
            <v>2754991</v>
          </cell>
        </row>
        <row r="2834">
          <cell r="A2834">
            <v>170384</v>
          </cell>
          <cell r="B2834" t="str">
            <v>TO</v>
          </cell>
          <cell r="C2834" t="str">
            <v>CAMPOS LINDOS</v>
          </cell>
          <cell r="D2834" t="str">
            <v>170384</v>
          </cell>
          <cell r="E2834">
            <v>45856</v>
          </cell>
          <cell r="F2834">
            <v>3805443</v>
          </cell>
          <cell r="G2834">
            <v>48051</v>
          </cell>
          <cell r="H2834">
            <v>5877297</v>
          </cell>
          <cell r="I2834">
            <v>35737</v>
          </cell>
          <cell r="J2834">
            <v>4302486</v>
          </cell>
        </row>
        <row r="2835">
          <cell r="A2835">
            <v>170386</v>
          </cell>
          <cell r="B2835" t="str">
            <v>TO</v>
          </cell>
          <cell r="C2835" t="str">
            <v>CARIRI DO TOCANTINS</v>
          </cell>
          <cell r="D2835" t="str">
            <v>170386</v>
          </cell>
          <cell r="F2835">
            <v>16064567</v>
          </cell>
          <cell r="H2835">
            <v>16394997</v>
          </cell>
          <cell r="J2835">
            <v>14789360</v>
          </cell>
        </row>
        <row r="2836">
          <cell r="A2836">
            <v>170388</v>
          </cell>
          <cell r="B2836" t="str">
            <v>TO</v>
          </cell>
          <cell r="C2836" t="str">
            <v>CARMOLÂNDIA</v>
          </cell>
          <cell r="D2836" t="str">
            <v>170388</v>
          </cell>
          <cell r="E2836">
            <v>6984</v>
          </cell>
          <cell r="F2836">
            <v>2460021</v>
          </cell>
          <cell r="G2836">
            <v>10853</v>
          </cell>
          <cell r="H2836">
            <v>2266975</v>
          </cell>
          <cell r="I2836">
            <v>4431</v>
          </cell>
          <cell r="J2836">
            <v>1693492</v>
          </cell>
        </row>
        <row r="2837">
          <cell r="A2837">
            <v>170389</v>
          </cell>
          <cell r="B2837" t="str">
            <v>TO</v>
          </cell>
          <cell r="C2837" t="str">
            <v>CARRASCO BONITO</v>
          </cell>
          <cell r="D2837" t="str">
            <v>170389</v>
          </cell>
          <cell r="E2837">
            <v>16</v>
          </cell>
          <cell r="F2837">
            <v>1275247</v>
          </cell>
          <cell r="G2837">
            <v>1740</v>
          </cell>
          <cell r="H2837">
            <v>1708784</v>
          </cell>
          <cell r="I2837">
            <v>2182</v>
          </cell>
          <cell r="J2837">
            <v>5969953</v>
          </cell>
        </row>
        <row r="2838">
          <cell r="A2838">
            <v>170390</v>
          </cell>
          <cell r="B2838" t="str">
            <v>TO</v>
          </cell>
          <cell r="C2838" t="str">
            <v>CASEARA</v>
          </cell>
          <cell r="D2838" t="str">
            <v>170390</v>
          </cell>
          <cell r="E2838">
            <v>1982</v>
          </cell>
          <cell r="F2838">
            <v>5690448</v>
          </cell>
          <cell r="G2838">
            <v>1435</v>
          </cell>
          <cell r="H2838">
            <v>5444558</v>
          </cell>
          <cell r="I2838">
            <v>988</v>
          </cell>
          <cell r="J2838">
            <v>4513059</v>
          </cell>
        </row>
        <row r="2839">
          <cell r="A2839">
            <v>170410</v>
          </cell>
          <cell r="B2839" t="str">
            <v>TO</v>
          </cell>
          <cell r="C2839" t="str">
            <v>CENTENÁRIO</v>
          </cell>
          <cell r="D2839" t="str">
            <v>170410</v>
          </cell>
          <cell r="E2839">
            <v>55837</v>
          </cell>
          <cell r="F2839">
            <v>6018939</v>
          </cell>
          <cell r="G2839">
            <v>11399</v>
          </cell>
          <cell r="H2839">
            <v>5145083</v>
          </cell>
          <cell r="I2839">
            <v>40916</v>
          </cell>
          <cell r="J2839">
            <v>4509427</v>
          </cell>
        </row>
        <row r="2840">
          <cell r="A2840">
            <v>170510</v>
          </cell>
          <cell r="B2840" t="str">
            <v>TO</v>
          </cell>
          <cell r="C2840" t="str">
            <v>CHAPADA DA NATIVIDADE</v>
          </cell>
          <cell r="D2840" t="str">
            <v>170510</v>
          </cell>
          <cell r="E2840">
            <v>18742</v>
          </cell>
          <cell r="F2840">
            <v>954285</v>
          </cell>
          <cell r="G2840">
            <v>18647</v>
          </cell>
          <cell r="H2840">
            <v>720485</v>
          </cell>
          <cell r="I2840">
            <v>6277</v>
          </cell>
          <cell r="J2840">
            <v>460347</v>
          </cell>
        </row>
        <row r="2841">
          <cell r="A2841">
            <v>170460</v>
          </cell>
          <cell r="B2841" t="str">
            <v>TO</v>
          </cell>
          <cell r="C2841" t="str">
            <v>CHAPADA DE AREIA</v>
          </cell>
          <cell r="D2841" t="str">
            <v>170460</v>
          </cell>
          <cell r="F2841">
            <v>164145</v>
          </cell>
          <cell r="H2841">
            <v>158850</v>
          </cell>
          <cell r="J2841">
            <v>132375</v>
          </cell>
        </row>
        <row r="2842">
          <cell r="A2842">
            <v>170550</v>
          </cell>
          <cell r="B2842" t="str">
            <v>TO</v>
          </cell>
          <cell r="C2842" t="str">
            <v>COLINAS DO TOCANTINS</v>
          </cell>
          <cell r="D2842" t="str">
            <v>170550</v>
          </cell>
          <cell r="E2842">
            <v>67563</v>
          </cell>
          <cell r="F2842">
            <v>20913362</v>
          </cell>
          <cell r="G2842">
            <v>69444</v>
          </cell>
          <cell r="H2842">
            <v>20334788</v>
          </cell>
          <cell r="I2842">
            <v>59797</v>
          </cell>
          <cell r="J2842">
            <v>23797207</v>
          </cell>
        </row>
        <row r="2843">
          <cell r="A2843">
            <v>171670</v>
          </cell>
          <cell r="B2843" t="str">
            <v>TO</v>
          </cell>
          <cell r="C2843" t="str">
            <v>COLMÉIA</v>
          </cell>
          <cell r="D2843" t="str">
            <v>171670</v>
          </cell>
          <cell r="E2843">
            <v>22783</v>
          </cell>
          <cell r="F2843">
            <v>2461293</v>
          </cell>
          <cell r="G2843">
            <v>14961</v>
          </cell>
          <cell r="H2843">
            <v>1898207</v>
          </cell>
          <cell r="I2843">
            <v>11833</v>
          </cell>
          <cell r="J2843">
            <v>1234176</v>
          </cell>
        </row>
        <row r="2844">
          <cell r="A2844">
            <v>170555</v>
          </cell>
          <cell r="B2844" t="str">
            <v>TO</v>
          </cell>
          <cell r="C2844" t="str">
            <v>COMBINADO</v>
          </cell>
          <cell r="D2844" t="str">
            <v>170555</v>
          </cell>
          <cell r="E2844">
            <v>1802</v>
          </cell>
          <cell r="F2844">
            <v>573351</v>
          </cell>
          <cell r="G2844">
            <v>6813</v>
          </cell>
          <cell r="H2844">
            <v>770024</v>
          </cell>
          <cell r="I2844">
            <v>3904</v>
          </cell>
          <cell r="J2844">
            <v>536462</v>
          </cell>
        </row>
        <row r="2845">
          <cell r="A2845">
            <v>170560</v>
          </cell>
          <cell r="B2845" t="str">
            <v>TO</v>
          </cell>
          <cell r="C2845" t="str">
            <v>CONCEIÇÃO DO TOCANTINS</v>
          </cell>
          <cell r="D2845" t="str">
            <v>170560</v>
          </cell>
          <cell r="E2845">
            <v>30</v>
          </cell>
          <cell r="F2845">
            <v>8099437</v>
          </cell>
          <cell r="H2845">
            <v>8128700</v>
          </cell>
          <cell r="J2845">
            <v>6864300</v>
          </cell>
        </row>
        <row r="2846">
          <cell r="A2846">
            <v>170600</v>
          </cell>
          <cell r="B2846" t="str">
            <v>TO</v>
          </cell>
          <cell r="C2846" t="str">
            <v>COUTO MAGALHÃES</v>
          </cell>
          <cell r="D2846" t="str">
            <v>170600</v>
          </cell>
          <cell r="E2846">
            <v>45253</v>
          </cell>
          <cell r="F2846">
            <v>4912864</v>
          </cell>
          <cell r="G2846">
            <v>40903</v>
          </cell>
          <cell r="H2846">
            <v>3564835</v>
          </cell>
          <cell r="I2846">
            <v>39882</v>
          </cell>
          <cell r="J2846">
            <v>2546147</v>
          </cell>
        </row>
        <row r="2847">
          <cell r="A2847">
            <v>170610</v>
          </cell>
          <cell r="B2847" t="str">
            <v>TO</v>
          </cell>
          <cell r="C2847" t="str">
            <v>CRISTALÂNDIA</v>
          </cell>
          <cell r="D2847" t="str">
            <v>170610</v>
          </cell>
          <cell r="E2847">
            <v>29916</v>
          </cell>
          <cell r="F2847">
            <v>2941928</v>
          </cell>
          <cell r="G2847">
            <v>33815</v>
          </cell>
          <cell r="H2847">
            <v>2600091</v>
          </cell>
          <cell r="I2847">
            <v>27109</v>
          </cell>
          <cell r="J2847">
            <v>1879443</v>
          </cell>
        </row>
        <row r="2848">
          <cell r="A2848">
            <v>170625</v>
          </cell>
          <cell r="B2848" t="str">
            <v>TO</v>
          </cell>
          <cell r="C2848" t="str">
            <v>CRIXÁS DO TOCANTINS</v>
          </cell>
          <cell r="D2848" t="str">
            <v>170625</v>
          </cell>
          <cell r="E2848">
            <v>8865</v>
          </cell>
          <cell r="F2848">
            <v>5768811</v>
          </cell>
          <cell r="G2848">
            <v>5644</v>
          </cell>
          <cell r="H2848">
            <v>5284982</v>
          </cell>
          <cell r="I2848">
            <v>1458</v>
          </cell>
          <cell r="J2848">
            <v>4302480</v>
          </cell>
        </row>
        <row r="2849">
          <cell r="A2849">
            <v>170650</v>
          </cell>
          <cell r="B2849" t="str">
            <v>TO</v>
          </cell>
          <cell r="C2849" t="str">
            <v>DARCINÓPOLIS</v>
          </cell>
          <cell r="D2849" t="str">
            <v>170650</v>
          </cell>
          <cell r="E2849">
            <v>29</v>
          </cell>
          <cell r="F2849">
            <v>106223</v>
          </cell>
          <cell r="G2849">
            <v>54</v>
          </cell>
          <cell r="H2849">
            <v>105189</v>
          </cell>
          <cell r="I2849">
            <v>13</v>
          </cell>
          <cell r="J2849">
            <v>81677</v>
          </cell>
        </row>
        <row r="2850">
          <cell r="A2850">
            <v>170700</v>
          </cell>
          <cell r="B2850" t="str">
            <v>TO</v>
          </cell>
          <cell r="C2850" t="str">
            <v>DIANÓPOLIS</v>
          </cell>
          <cell r="D2850" t="str">
            <v>170700</v>
          </cell>
          <cell r="E2850">
            <v>187753</v>
          </cell>
          <cell r="F2850">
            <v>35394618</v>
          </cell>
          <cell r="G2850">
            <v>174916</v>
          </cell>
          <cell r="H2850">
            <v>31015432</v>
          </cell>
          <cell r="I2850">
            <v>173509</v>
          </cell>
          <cell r="J2850">
            <v>29248979</v>
          </cell>
        </row>
        <row r="2851">
          <cell r="A2851">
            <v>170710</v>
          </cell>
          <cell r="B2851" t="str">
            <v>TO</v>
          </cell>
          <cell r="C2851" t="str">
            <v>DIVINÓPOLIS DO TOCANTINS</v>
          </cell>
          <cell r="D2851" t="str">
            <v>170710</v>
          </cell>
          <cell r="E2851">
            <v>29831</v>
          </cell>
          <cell r="F2851">
            <v>5105250</v>
          </cell>
          <cell r="G2851">
            <v>34931</v>
          </cell>
          <cell r="H2851">
            <v>5316660</v>
          </cell>
          <cell r="I2851">
            <v>25412</v>
          </cell>
          <cell r="J2851">
            <v>4624374</v>
          </cell>
        </row>
        <row r="2852">
          <cell r="A2852">
            <v>170720</v>
          </cell>
          <cell r="B2852" t="str">
            <v>TO</v>
          </cell>
          <cell r="C2852" t="str">
            <v>DOIS IRMÃOS DO TOCANTINS</v>
          </cell>
          <cell r="D2852" t="str">
            <v>170720</v>
          </cell>
          <cell r="E2852">
            <v>15240</v>
          </cell>
          <cell r="F2852">
            <v>1692618</v>
          </cell>
          <cell r="G2852">
            <v>8600</v>
          </cell>
          <cell r="H2852">
            <v>1238731</v>
          </cell>
          <cell r="I2852">
            <v>21787</v>
          </cell>
          <cell r="J2852">
            <v>1605156</v>
          </cell>
        </row>
        <row r="2853">
          <cell r="A2853">
            <v>170730</v>
          </cell>
          <cell r="B2853" t="str">
            <v>TO</v>
          </cell>
          <cell r="C2853" t="str">
            <v>DUERÉ</v>
          </cell>
          <cell r="D2853" t="str">
            <v>170730</v>
          </cell>
          <cell r="E2853">
            <v>40887</v>
          </cell>
          <cell r="F2853">
            <v>5545102</v>
          </cell>
          <cell r="G2853">
            <v>44014</v>
          </cell>
          <cell r="H2853">
            <v>5290874</v>
          </cell>
          <cell r="I2853">
            <v>35296</v>
          </cell>
          <cell r="J2853">
            <v>3696658</v>
          </cell>
        </row>
        <row r="2854">
          <cell r="A2854">
            <v>170740</v>
          </cell>
          <cell r="B2854" t="str">
            <v>TO</v>
          </cell>
          <cell r="C2854" t="str">
            <v>ESPERANTINA</v>
          </cell>
          <cell r="D2854" t="str">
            <v>170740</v>
          </cell>
          <cell r="F2854">
            <v>293148</v>
          </cell>
          <cell r="H2854">
            <v>305308</v>
          </cell>
          <cell r="J2854">
            <v>214934</v>
          </cell>
        </row>
        <row r="2855">
          <cell r="A2855">
            <v>170755</v>
          </cell>
          <cell r="B2855" t="str">
            <v>TO</v>
          </cell>
          <cell r="C2855" t="str">
            <v>FÁTIMA</v>
          </cell>
          <cell r="D2855" t="str">
            <v>170755</v>
          </cell>
          <cell r="F2855">
            <v>2482031</v>
          </cell>
          <cell r="H2855">
            <v>2389825</v>
          </cell>
          <cell r="J2855">
            <v>1825523</v>
          </cell>
        </row>
        <row r="2856">
          <cell r="A2856">
            <v>170765</v>
          </cell>
          <cell r="B2856" t="str">
            <v>TO</v>
          </cell>
          <cell r="C2856" t="str">
            <v>FIGUEIRÓPOLIS</v>
          </cell>
          <cell r="D2856" t="str">
            <v>170765</v>
          </cell>
          <cell r="E2856">
            <v>44380</v>
          </cell>
          <cell r="F2856">
            <v>9392945</v>
          </cell>
          <cell r="G2856">
            <v>42057</v>
          </cell>
          <cell r="H2856">
            <v>8278994</v>
          </cell>
          <cell r="I2856">
            <v>36095</v>
          </cell>
          <cell r="J2856">
            <v>6456797</v>
          </cell>
        </row>
        <row r="2857">
          <cell r="A2857">
            <v>170770</v>
          </cell>
          <cell r="B2857" t="str">
            <v>TO</v>
          </cell>
          <cell r="C2857" t="str">
            <v>FILADÉLFIA</v>
          </cell>
          <cell r="D2857" t="str">
            <v>170770</v>
          </cell>
          <cell r="E2857">
            <v>10908</v>
          </cell>
          <cell r="F2857">
            <v>987917</v>
          </cell>
          <cell r="G2857">
            <v>7730</v>
          </cell>
          <cell r="H2857">
            <v>1096125</v>
          </cell>
          <cell r="I2857">
            <v>6460</v>
          </cell>
          <cell r="J2857">
            <v>591720</v>
          </cell>
        </row>
        <row r="2858">
          <cell r="A2858">
            <v>170820</v>
          </cell>
          <cell r="B2858" t="str">
            <v>TO</v>
          </cell>
          <cell r="C2858" t="str">
            <v>FORMOSO DO ARAGUAIA</v>
          </cell>
          <cell r="D2858" t="str">
            <v>170820</v>
          </cell>
          <cell r="E2858">
            <v>48135</v>
          </cell>
          <cell r="F2858">
            <v>9509467</v>
          </cell>
          <cell r="G2858">
            <v>70831</v>
          </cell>
          <cell r="H2858">
            <v>10192262</v>
          </cell>
          <cell r="I2858">
            <v>69377</v>
          </cell>
          <cell r="J2858">
            <v>8108039</v>
          </cell>
        </row>
        <row r="2859">
          <cell r="A2859">
            <v>170825</v>
          </cell>
          <cell r="B2859" t="str">
            <v>TO</v>
          </cell>
          <cell r="C2859" t="str">
            <v>FORTALEZA DO TABOCÃO</v>
          </cell>
          <cell r="D2859" t="str">
            <v>170825</v>
          </cell>
          <cell r="E2859">
            <v>42338</v>
          </cell>
          <cell r="F2859">
            <v>1863993</v>
          </cell>
          <cell r="G2859">
            <v>40480</v>
          </cell>
          <cell r="H2859">
            <v>2157372</v>
          </cell>
          <cell r="I2859">
            <v>37660</v>
          </cell>
          <cell r="J2859">
            <v>1953559</v>
          </cell>
        </row>
        <row r="2860">
          <cell r="A2860">
            <v>170830</v>
          </cell>
          <cell r="B2860" t="str">
            <v>TO</v>
          </cell>
          <cell r="C2860" t="str">
            <v>GOIANORTE</v>
          </cell>
          <cell r="D2860" t="str">
            <v>170830</v>
          </cell>
          <cell r="E2860">
            <v>26241</v>
          </cell>
          <cell r="F2860">
            <v>3631543</v>
          </cell>
          <cell r="G2860">
            <v>26171</v>
          </cell>
          <cell r="H2860">
            <v>3142963</v>
          </cell>
          <cell r="I2860">
            <v>19947</v>
          </cell>
          <cell r="J2860">
            <v>2318264</v>
          </cell>
        </row>
        <row r="2861">
          <cell r="A2861">
            <v>170900</v>
          </cell>
          <cell r="B2861" t="str">
            <v>TO</v>
          </cell>
          <cell r="C2861" t="str">
            <v>GOIATINS</v>
          </cell>
          <cell r="D2861" t="str">
            <v>170900</v>
          </cell>
          <cell r="E2861">
            <v>33192</v>
          </cell>
          <cell r="F2861">
            <v>5018938</v>
          </cell>
          <cell r="G2861">
            <v>31459</v>
          </cell>
          <cell r="H2861">
            <v>5488766</v>
          </cell>
          <cell r="I2861">
            <v>24107</v>
          </cell>
          <cell r="J2861">
            <v>3657768</v>
          </cell>
        </row>
        <row r="2862">
          <cell r="A2862">
            <v>170930</v>
          </cell>
          <cell r="B2862" t="str">
            <v>TO</v>
          </cell>
          <cell r="C2862" t="str">
            <v>GUARAÍ</v>
          </cell>
          <cell r="D2862" t="str">
            <v>170930</v>
          </cell>
          <cell r="E2862">
            <v>88989</v>
          </cell>
          <cell r="F2862">
            <v>25245781</v>
          </cell>
          <cell r="G2862">
            <v>109369</v>
          </cell>
          <cell r="H2862">
            <v>32434001</v>
          </cell>
          <cell r="I2862">
            <v>137635</v>
          </cell>
          <cell r="J2862">
            <v>37692401</v>
          </cell>
        </row>
        <row r="2863">
          <cell r="A2863">
            <v>170950</v>
          </cell>
          <cell r="B2863" t="str">
            <v>TO</v>
          </cell>
          <cell r="C2863" t="str">
            <v>GURUPI</v>
          </cell>
          <cell r="D2863" t="str">
            <v>170950</v>
          </cell>
          <cell r="E2863">
            <v>262933</v>
          </cell>
          <cell r="F2863">
            <v>106938025</v>
          </cell>
          <cell r="G2863">
            <v>263269</v>
          </cell>
          <cell r="H2863">
            <v>94517046</v>
          </cell>
          <cell r="I2863">
            <v>269729</v>
          </cell>
          <cell r="J2863">
            <v>76096213</v>
          </cell>
        </row>
        <row r="2864">
          <cell r="A2864">
            <v>170980</v>
          </cell>
          <cell r="B2864" t="str">
            <v>TO</v>
          </cell>
          <cell r="C2864" t="str">
            <v>IPUEIRAS</v>
          </cell>
          <cell r="D2864" t="str">
            <v>170980</v>
          </cell>
          <cell r="E2864">
            <v>9328</v>
          </cell>
          <cell r="F2864">
            <v>10490058</v>
          </cell>
          <cell r="G2864">
            <v>603</v>
          </cell>
          <cell r="H2864">
            <v>10370106</v>
          </cell>
          <cell r="J2864">
            <v>8640750</v>
          </cell>
        </row>
        <row r="2865">
          <cell r="A2865">
            <v>171050</v>
          </cell>
          <cell r="B2865" t="str">
            <v>TO</v>
          </cell>
          <cell r="C2865" t="str">
            <v>ITACAJÁ</v>
          </cell>
          <cell r="D2865" t="str">
            <v>171050</v>
          </cell>
          <cell r="F2865">
            <v>2324690</v>
          </cell>
          <cell r="G2865">
            <v>530</v>
          </cell>
          <cell r="H2865">
            <v>3184600</v>
          </cell>
          <cell r="I2865">
            <v>1002</v>
          </cell>
          <cell r="J2865">
            <v>4141736</v>
          </cell>
        </row>
        <row r="2866">
          <cell r="A2866">
            <v>171070</v>
          </cell>
          <cell r="B2866" t="str">
            <v>TO</v>
          </cell>
          <cell r="C2866" t="str">
            <v>ITAGUATINS</v>
          </cell>
          <cell r="D2866" t="str">
            <v>171070</v>
          </cell>
          <cell r="E2866">
            <v>349</v>
          </cell>
          <cell r="F2866">
            <v>3516080</v>
          </cell>
          <cell r="G2866">
            <v>291</v>
          </cell>
          <cell r="H2866">
            <v>3379661</v>
          </cell>
          <cell r="J2866">
            <v>2793175</v>
          </cell>
        </row>
        <row r="2867">
          <cell r="A2867">
            <v>171090</v>
          </cell>
          <cell r="B2867" t="str">
            <v>TO</v>
          </cell>
          <cell r="C2867" t="str">
            <v>ITAPIRATINS</v>
          </cell>
          <cell r="D2867" t="str">
            <v>171090</v>
          </cell>
          <cell r="E2867">
            <v>5393</v>
          </cell>
          <cell r="F2867">
            <v>3154532</v>
          </cell>
          <cell r="G2867">
            <v>5339</v>
          </cell>
          <cell r="H2867">
            <v>2683875</v>
          </cell>
          <cell r="I2867">
            <v>5880</v>
          </cell>
          <cell r="J2867">
            <v>1950369</v>
          </cell>
        </row>
        <row r="2868">
          <cell r="A2868">
            <v>171110</v>
          </cell>
          <cell r="B2868" t="str">
            <v>TO</v>
          </cell>
          <cell r="C2868" t="str">
            <v>ITAPORÃ DO TOCANTINS</v>
          </cell>
          <cell r="D2868" t="str">
            <v>171110</v>
          </cell>
          <cell r="E2868">
            <v>19563</v>
          </cell>
          <cell r="F2868">
            <v>2701571</v>
          </cell>
          <cell r="G2868">
            <v>18362</v>
          </cell>
          <cell r="H2868">
            <v>3825708</v>
          </cell>
          <cell r="I2868">
            <v>19041</v>
          </cell>
          <cell r="J2868">
            <v>2765430</v>
          </cell>
        </row>
        <row r="2869">
          <cell r="A2869">
            <v>171150</v>
          </cell>
          <cell r="B2869" t="str">
            <v>TO</v>
          </cell>
          <cell r="C2869" t="str">
            <v>JAÚ DO TOCANTINS</v>
          </cell>
          <cell r="D2869" t="str">
            <v>171150</v>
          </cell>
          <cell r="E2869">
            <v>21377</v>
          </cell>
          <cell r="F2869">
            <v>5638466</v>
          </cell>
          <cell r="G2869">
            <v>28715</v>
          </cell>
          <cell r="H2869">
            <v>6922189</v>
          </cell>
          <cell r="I2869">
            <v>23129</v>
          </cell>
          <cell r="J2869">
            <v>5865583</v>
          </cell>
        </row>
        <row r="2870">
          <cell r="A2870">
            <v>171180</v>
          </cell>
          <cell r="B2870" t="str">
            <v>TO</v>
          </cell>
          <cell r="C2870" t="str">
            <v>JUARINA</v>
          </cell>
          <cell r="D2870" t="str">
            <v>171180</v>
          </cell>
          <cell r="E2870">
            <v>22880</v>
          </cell>
          <cell r="F2870">
            <v>3868547</v>
          </cell>
          <cell r="G2870">
            <v>16660</v>
          </cell>
          <cell r="H2870">
            <v>4233617</v>
          </cell>
          <cell r="I2870">
            <v>18320</v>
          </cell>
          <cell r="J2870">
            <v>3150039</v>
          </cell>
        </row>
        <row r="2871">
          <cell r="A2871">
            <v>171190</v>
          </cell>
          <cell r="B2871" t="str">
            <v>TO</v>
          </cell>
          <cell r="C2871" t="str">
            <v>LAGOA DA CONFUSÃO</v>
          </cell>
          <cell r="D2871" t="str">
            <v>171190</v>
          </cell>
          <cell r="E2871">
            <v>75981</v>
          </cell>
          <cell r="F2871">
            <v>7509455</v>
          </cell>
          <cell r="G2871">
            <v>76714</v>
          </cell>
          <cell r="H2871">
            <v>6558442</v>
          </cell>
          <cell r="I2871">
            <v>62204</v>
          </cell>
          <cell r="J2871">
            <v>5360932</v>
          </cell>
        </row>
        <row r="2872">
          <cell r="A2872">
            <v>171195</v>
          </cell>
          <cell r="B2872" t="str">
            <v>TO</v>
          </cell>
          <cell r="C2872" t="str">
            <v>LAGOA DO TOCANTINS</v>
          </cell>
          <cell r="D2872" t="str">
            <v>171195</v>
          </cell>
          <cell r="F2872">
            <v>1572016</v>
          </cell>
          <cell r="H2872">
            <v>3712130</v>
          </cell>
          <cell r="J2872">
            <v>3231840</v>
          </cell>
        </row>
        <row r="2873">
          <cell r="A2873">
            <v>171200</v>
          </cell>
          <cell r="B2873" t="str">
            <v>TO</v>
          </cell>
          <cell r="C2873" t="str">
            <v>LAJEADO</v>
          </cell>
          <cell r="D2873" t="str">
            <v>171200</v>
          </cell>
          <cell r="E2873">
            <v>4813</v>
          </cell>
          <cell r="F2873">
            <v>16126649</v>
          </cell>
          <cell r="H2873">
            <v>15564270</v>
          </cell>
          <cell r="J2873">
            <v>12970225</v>
          </cell>
        </row>
        <row r="2874">
          <cell r="A2874">
            <v>171215</v>
          </cell>
          <cell r="B2874" t="str">
            <v>TO</v>
          </cell>
          <cell r="C2874" t="str">
            <v>LAVANDEIRA</v>
          </cell>
          <cell r="D2874" t="str">
            <v>171215</v>
          </cell>
          <cell r="E2874">
            <v>880</v>
          </cell>
          <cell r="F2874">
            <v>3449753</v>
          </cell>
          <cell r="H2874">
            <v>3317940</v>
          </cell>
          <cell r="I2874">
            <v>2451</v>
          </cell>
          <cell r="J2874">
            <v>2827295</v>
          </cell>
        </row>
        <row r="2875">
          <cell r="A2875">
            <v>171240</v>
          </cell>
          <cell r="B2875" t="str">
            <v>TO</v>
          </cell>
          <cell r="C2875" t="str">
            <v>LIZARDA</v>
          </cell>
          <cell r="D2875" t="str">
            <v>171240</v>
          </cell>
          <cell r="E2875">
            <v>2841</v>
          </cell>
          <cell r="F2875">
            <v>6413347</v>
          </cell>
          <cell r="G2875">
            <v>1312</v>
          </cell>
          <cell r="H2875">
            <v>6239086</v>
          </cell>
          <cell r="I2875">
            <v>248</v>
          </cell>
          <cell r="J2875">
            <v>5272957</v>
          </cell>
        </row>
        <row r="2876">
          <cell r="A2876">
            <v>171245</v>
          </cell>
          <cell r="B2876" t="str">
            <v>TO</v>
          </cell>
          <cell r="C2876" t="str">
            <v>LUZINÓPOLIS</v>
          </cell>
          <cell r="D2876" t="str">
            <v>171245</v>
          </cell>
          <cell r="E2876">
            <v>81</v>
          </cell>
          <cell r="F2876">
            <v>5822828</v>
          </cell>
          <cell r="G2876">
            <v>1186</v>
          </cell>
          <cell r="H2876">
            <v>5955465</v>
          </cell>
          <cell r="I2876">
            <v>7466</v>
          </cell>
          <cell r="J2876">
            <v>3861497</v>
          </cell>
        </row>
        <row r="2877">
          <cell r="A2877">
            <v>171250</v>
          </cell>
          <cell r="B2877" t="str">
            <v>TO</v>
          </cell>
          <cell r="C2877" t="str">
            <v>MARIANÓPOLIS DO TOCANTINS</v>
          </cell>
          <cell r="D2877" t="str">
            <v>171250</v>
          </cell>
          <cell r="E2877">
            <v>1723</v>
          </cell>
          <cell r="F2877">
            <v>3412613</v>
          </cell>
          <cell r="G2877">
            <v>15410</v>
          </cell>
          <cell r="H2877">
            <v>3477593</v>
          </cell>
          <cell r="I2877">
            <v>13225</v>
          </cell>
          <cell r="J2877">
            <v>3104089</v>
          </cell>
        </row>
        <row r="2878">
          <cell r="A2878">
            <v>171270</v>
          </cell>
          <cell r="B2878" t="str">
            <v>TO</v>
          </cell>
          <cell r="C2878" t="str">
            <v>MATEIROS</v>
          </cell>
          <cell r="D2878" t="str">
            <v>171270</v>
          </cell>
          <cell r="E2878">
            <v>75</v>
          </cell>
          <cell r="F2878">
            <v>4804165</v>
          </cell>
          <cell r="G2878">
            <v>118</v>
          </cell>
          <cell r="H2878">
            <v>4646819</v>
          </cell>
          <cell r="I2878">
            <v>245</v>
          </cell>
          <cell r="J2878">
            <v>3867879</v>
          </cell>
        </row>
        <row r="2879">
          <cell r="A2879">
            <v>171280</v>
          </cell>
          <cell r="B2879" t="str">
            <v>TO</v>
          </cell>
          <cell r="C2879" t="str">
            <v>MAURILÂNDIA DO TOCANTINS</v>
          </cell>
          <cell r="D2879" t="str">
            <v>171280</v>
          </cell>
          <cell r="E2879">
            <v>2020</v>
          </cell>
          <cell r="F2879">
            <v>14571837</v>
          </cell>
          <cell r="G2879">
            <v>7376</v>
          </cell>
          <cell r="H2879">
            <v>13969720</v>
          </cell>
          <cell r="I2879">
            <v>8741</v>
          </cell>
          <cell r="J2879">
            <v>11676404</v>
          </cell>
        </row>
        <row r="2880">
          <cell r="A2880">
            <v>171320</v>
          </cell>
          <cell r="B2880" t="str">
            <v>TO</v>
          </cell>
          <cell r="C2880" t="str">
            <v>MIRACEMA DO TOCANTINS</v>
          </cell>
          <cell r="D2880" t="str">
            <v>171320</v>
          </cell>
          <cell r="E2880">
            <v>167690</v>
          </cell>
          <cell r="F2880">
            <v>24733416</v>
          </cell>
          <cell r="G2880">
            <v>145572</v>
          </cell>
          <cell r="H2880">
            <v>21148494</v>
          </cell>
          <cell r="I2880">
            <v>123465</v>
          </cell>
          <cell r="J2880">
            <v>13614956</v>
          </cell>
        </row>
        <row r="2881">
          <cell r="A2881">
            <v>171330</v>
          </cell>
          <cell r="B2881" t="str">
            <v>TO</v>
          </cell>
          <cell r="C2881" t="str">
            <v>MIRANORTE</v>
          </cell>
          <cell r="D2881" t="str">
            <v>171330</v>
          </cell>
          <cell r="E2881">
            <v>30627</v>
          </cell>
          <cell r="F2881">
            <v>7517517</v>
          </cell>
          <cell r="G2881">
            <v>26657</v>
          </cell>
          <cell r="H2881">
            <v>10507515</v>
          </cell>
          <cell r="I2881">
            <v>27385</v>
          </cell>
          <cell r="J2881">
            <v>8958251</v>
          </cell>
        </row>
        <row r="2882">
          <cell r="A2882">
            <v>171360</v>
          </cell>
          <cell r="B2882" t="str">
            <v>TO</v>
          </cell>
          <cell r="C2882" t="str">
            <v>MONTE DO CARMO</v>
          </cell>
          <cell r="D2882" t="str">
            <v>171360</v>
          </cell>
          <cell r="F2882">
            <v>355384</v>
          </cell>
          <cell r="H2882">
            <v>276117</v>
          </cell>
          <cell r="I2882">
            <v>90</v>
          </cell>
          <cell r="J2882">
            <v>186050</v>
          </cell>
        </row>
        <row r="2883">
          <cell r="A2883">
            <v>171370</v>
          </cell>
          <cell r="B2883" t="str">
            <v>TO</v>
          </cell>
          <cell r="C2883" t="str">
            <v>MONTE SANTO DO TOCANTINS</v>
          </cell>
          <cell r="D2883" t="str">
            <v>171370</v>
          </cell>
          <cell r="F2883">
            <v>5650126</v>
          </cell>
          <cell r="H2883">
            <v>5722213</v>
          </cell>
          <cell r="J2883">
            <v>4589751</v>
          </cell>
        </row>
        <row r="2884">
          <cell r="A2884">
            <v>171395</v>
          </cell>
          <cell r="B2884" t="str">
            <v>TO</v>
          </cell>
          <cell r="C2884" t="str">
            <v>MURICILÂNDIA</v>
          </cell>
          <cell r="D2884" t="str">
            <v>171395</v>
          </cell>
          <cell r="E2884">
            <v>33535</v>
          </cell>
          <cell r="F2884">
            <v>5141878</v>
          </cell>
          <cell r="G2884">
            <v>35845</v>
          </cell>
          <cell r="H2884">
            <v>4938957</v>
          </cell>
          <cell r="I2884">
            <v>29333</v>
          </cell>
          <cell r="J2884">
            <v>3382472</v>
          </cell>
        </row>
        <row r="2885">
          <cell r="A2885">
            <v>171420</v>
          </cell>
          <cell r="B2885" t="str">
            <v>TO</v>
          </cell>
          <cell r="C2885" t="str">
            <v>NATIVIDADE</v>
          </cell>
          <cell r="D2885" t="str">
            <v>171420</v>
          </cell>
          <cell r="E2885">
            <v>1130</v>
          </cell>
          <cell r="F2885">
            <v>564786</v>
          </cell>
          <cell r="G2885">
            <v>1484</v>
          </cell>
          <cell r="H2885">
            <v>556892</v>
          </cell>
          <cell r="I2885">
            <v>1587</v>
          </cell>
          <cell r="J2885">
            <v>475584</v>
          </cell>
        </row>
        <row r="2886">
          <cell r="A2886">
            <v>171430</v>
          </cell>
          <cell r="B2886" t="str">
            <v>TO</v>
          </cell>
          <cell r="C2886" t="str">
            <v>NAZARÉ</v>
          </cell>
          <cell r="D2886" t="str">
            <v>171430</v>
          </cell>
          <cell r="E2886">
            <v>41731</v>
          </cell>
          <cell r="F2886">
            <v>5404788</v>
          </cell>
          <cell r="G2886">
            <v>12260</v>
          </cell>
          <cell r="H2886">
            <v>5952712</v>
          </cell>
          <cell r="I2886">
            <v>9829</v>
          </cell>
          <cell r="J2886">
            <v>5068160</v>
          </cell>
        </row>
        <row r="2887">
          <cell r="A2887">
            <v>171488</v>
          </cell>
          <cell r="B2887" t="str">
            <v>TO</v>
          </cell>
          <cell r="C2887" t="str">
            <v>NOVA OLINDA</v>
          </cell>
          <cell r="D2887" t="str">
            <v>171488</v>
          </cell>
          <cell r="E2887">
            <v>100558</v>
          </cell>
          <cell r="F2887">
            <v>6932743</v>
          </cell>
          <cell r="G2887">
            <v>90777</v>
          </cell>
          <cell r="H2887">
            <v>6467453</v>
          </cell>
          <cell r="I2887">
            <v>66872</v>
          </cell>
          <cell r="J2887">
            <v>5249024</v>
          </cell>
        </row>
        <row r="2888">
          <cell r="A2888">
            <v>171500</v>
          </cell>
          <cell r="B2888" t="str">
            <v>TO</v>
          </cell>
          <cell r="C2888" t="str">
            <v>NOVA ROSALÂNDIA</v>
          </cell>
          <cell r="D2888" t="str">
            <v>171500</v>
          </cell>
          <cell r="E2888">
            <v>30714</v>
          </cell>
          <cell r="F2888">
            <v>8538656</v>
          </cell>
          <cell r="G2888">
            <v>54017</v>
          </cell>
          <cell r="H2888">
            <v>6834736</v>
          </cell>
          <cell r="I2888">
            <v>42875</v>
          </cell>
          <cell r="J2888">
            <v>5548843</v>
          </cell>
        </row>
        <row r="2889">
          <cell r="A2889">
            <v>171510</v>
          </cell>
          <cell r="B2889" t="str">
            <v>TO</v>
          </cell>
          <cell r="C2889" t="str">
            <v>NOVO ACORDO</v>
          </cell>
          <cell r="D2889" t="str">
            <v>171510</v>
          </cell>
          <cell r="E2889">
            <v>2594</v>
          </cell>
          <cell r="F2889">
            <v>457073</v>
          </cell>
          <cell r="G2889">
            <v>2569</v>
          </cell>
          <cell r="H2889">
            <v>401785</v>
          </cell>
          <cell r="I2889">
            <v>1159</v>
          </cell>
          <cell r="J2889">
            <v>333536</v>
          </cell>
        </row>
        <row r="2890">
          <cell r="A2890">
            <v>171515</v>
          </cell>
          <cell r="B2890" t="str">
            <v>TO</v>
          </cell>
          <cell r="C2890" t="str">
            <v>NOVO ALEGRE</v>
          </cell>
          <cell r="D2890" t="str">
            <v>171515</v>
          </cell>
          <cell r="E2890">
            <v>14311</v>
          </cell>
          <cell r="F2890">
            <v>4036310</v>
          </cell>
          <cell r="G2890">
            <v>13940</v>
          </cell>
          <cell r="H2890">
            <v>4530590</v>
          </cell>
          <cell r="I2890">
            <v>11214</v>
          </cell>
          <cell r="J2890">
            <v>4039401</v>
          </cell>
        </row>
        <row r="2891">
          <cell r="A2891">
            <v>171525</v>
          </cell>
          <cell r="B2891" t="str">
            <v>TO</v>
          </cell>
          <cell r="C2891" t="str">
            <v>NOVO JARDIM</v>
          </cell>
          <cell r="D2891" t="str">
            <v>171525</v>
          </cell>
          <cell r="E2891">
            <v>2010</v>
          </cell>
          <cell r="F2891">
            <v>4074365</v>
          </cell>
          <cell r="G2891">
            <v>1634</v>
          </cell>
          <cell r="H2891">
            <v>3911700</v>
          </cell>
          <cell r="I2891">
            <v>13443</v>
          </cell>
          <cell r="J2891">
            <v>3097136</v>
          </cell>
        </row>
        <row r="2892">
          <cell r="A2892">
            <v>171550</v>
          </cell>
          <cell r="B2892" t="str">
            <v>TO</v>
          </cell>
          <cell r="C2892" t="str">
            <v>OLIVEIRA DE FÁTIMA</v>
          </cell>
          <cell r="D2892" t="str">
            <v>171550</v>
          </cell>
          <cell r="E2892">
            <v>26283</v>
          </cell>
          <cell r="F2892">
            <v>4833139</v>
          </cell>
          <cell r="G2892">
            <v>20047</v>
          </cell>
          <cell r="H2892">
            <v>5133756</v>
          </cell>
          <cell r="I2892">
            <v>20912</v>
          </cell>
          <cell r="J2892">
            <v>3600844</v>
          </cell>
        </row>
        <row r="2893">
          <cell r="A2893">
            <v>172100</v>
          </cell>
          <cell r="B2893" t="str">
            <v>TO</v>
          </cell>
          <cell r="C2893" t="str">
            <v>PALMAS</v>
          </cell>
          <cell r="D2893" t="str">
            <v>172100</v>
          </cell>
          <cell r="E2893">
            <v>1092688</v>
          </cell>
          <cell r="F2893">
            <v>186348971</v>
          </cell>
          <cell r="G2893">
            <v>1050536</v>
          </cell>
          <cell r="H2893">
            <v>167771223</v>
          </cell>
          <cell r="I2893">
            <v>960826</v>
          </cell>
          <cell r="J2893">
            <v>120952022</v>
          </cell>
        </row>
        <row r="2894">
          <cell r="A2894">
            <v>171570</v>
          </cell>
          <cell r="B2894" t="str">
            <v>TO</v>
          </cell>
          <cell r="C2894" t="str">
            <v>PALMEIRANTE</v>
          </cell>
          <cell r="D2894" t="str">
            <v>171570</v>
          </cell>
          <cell r="E2894">
            <v>20073</v>
          </cell>
          <cell r="F2894">
            <v>12987272</v>
          </cell>
          <cell r="G2894">
            <v>16205</v>
          </cell>
          <cell r="H2894">
            <v>13716782</v>
          </cell>
          <cell r="I2894">
            <v>18171</v>
          </cell>
          <cell r="J2894">
            <v>11504747</v>
          </cell>
        </row>
        <row r="2895">
          <cell r="A2895">
            <v>171380</v>
          </cell>
          <cell r="B2895" t="str">
            <v>TO</v>
          </cell>
          <cell r="C2895" t="str">
            <v>PALMEIRAS DO TOCANTINS</v>
          </cell>
          <cell r="D2895" t="str">
            <v>171380</v>
          </cell>
          <cell r="E2895">
            <v>32700</v>
          </cell>
          <cell r="F2895">
            <v>2568376</v>
          </cell>
          <cell r="G2895">
            <v>35066</v>
          </cell>
          <cell r="H2895">
            <v>2795782</v>
          </cell>
          <cell r="I2895">
            <v>15524</v>
          </cell>
          <cell r="J2895">
            <v>1498021</v>
          </cell>
        </row>
        <row r="2896">
          <cell r="A2896">
            <v>171575</v>
          </cell>
          <cell r="B2896" t="str">
            <v>TO</v>
          </cell>
          <cell r="C2896" t="str">
            <v>PALMEIRÓPOLIS</v>
          </cell>
          <cell r="D2896" t="str">
            <v>171575</v>
          </cell>
          <cell r="E2896">
            <v>14490</v>
          </cell>
          <cell r="F2896">
            <v>4090680</v>
          </cell>
          <cell r="G2896">
            <v>16376</v>
          </cell>
          <cell r="H2896">
            <v>5033220</v>
          </cell>
          <cell r="I2896">
            <v>17204</v>
          </cell>
          <cell r="J2896">
            <v>4221377</v>
          </cell>
        </row>
        <row r="2897">
          <cell r="A2897">
            <v>171610</v>
          </cell>
          <cell r="B2897" t="str">
            <v>TO</v>
          </cell>
          <cell r="C2897" t="str">
            <v>PARAÍSO DO TOCANTINS</v>
          </cell>
          <cell r="D2897" t="str">
            <v>171610</v>
          </cell>
          <cell r="E2897">
            <v>35625</v>
          </cell>
          <cell r="F2897">
            <v>14753872</v>
          </cell>
          <cell r="G2897">
            <v>47834</v>
          </cell>
          <cell r="H2897">
            <v>17444078</v>
          </cell>
          <cell r="I2897">
            <v>54713</v>
          </cell>
          <cell r="J2897">
            <v>20474375</v>
          </cell>
        </row>
        <row r="2898">
          <cell r="A2898">
            <v>171620</v>
          </cell>
          <cell r="B2898" t="str">
            <v>TO</v>
          </cell>
          <cell r="C2898" t="str">
            <v>PARANÃ</v>
          </cell>
          <cell r="D2898" t="str">
            <v>171620</v>
          </cell>
          <cell r="F2898">
            <v>4724839</v>
          </cell>
          <cell r="H2898">
            <v>4807740</v>
          </cell>
          <cell r="J2898">
            <v>4101647</v>
          </cell>
        </row>
        <row r="2899">
          <cell r="A2899">
            <v>171630</v>
          </cell>
          <cell r="B2899" t="str">
            <v>TO</v>
          </cell>
          <cell r="C2899" t="str">
            <v>PAU D'ARCO</v>
          </cell>
          <cell r="D2899" t="str">
            <v>171630</v>
          </cell>
          <cell r="F2899">
            <v>1612818</v>
          </cell>
          <cell r="H2899">
            <v>1532216</v>
          </cell>
          <cell r="J2899">
            <v>969205</v>
          </cell>
        </row>
        <row r="2900">
          <cell r="A2900">
            <v>171650</v>
          </cell>
          <cell r="B2900" t="str">
            <v>TO</v>
          </cell>
          <cell r="C2900" t="str">
            <v>PEDRO AFONSO</v>
          </cell>
          <cell r="D2900" t="str">
            <v>171650</v>
          </cell>
          <cell r="E2900">
            <v>77257</v>
          </cell>
          <cell r="F2900">
            <v>14630856</v>
          </cell>
          <cell r="G2900">
            <v>93924</v>
          </cell>
          <cell r="H2900">
            <v>16603551</v>
          </cell>
          <cell r="I2900">
            <v>84038</v>
          </cell>
          <cell r="J2900">
            <v>14010816</v>
          </cell>
        </row>
        <row r="2901">
          <cell r="A2901">
            <v>171660</v>
          </cell>
          <cell r="B2901" t="str">
            <v>TO</v>
          </cell>
          <cell r="C2901" t="str">
            <v>PEIXE</v>
          </cell>
          <cell r="D2901" t="str">
            <v>171660</v>
          </cell>
          <cell r="E2901">
            <v>27244</v>
          </cell>
          <cell r="F2901">
            <v>9625838</v>
          </cell>
          <cell r="G2901">
            <v>23431</v>
          </cell>
          <cell r="H2901">
            <v>7945665</v>
          </cell>
          <cell r="I2901">
            <v>24901</v>
          </cell>
          <cell r="J2901">
            <v>6889753</v>
          </cell>
        </row>
        <row r="2902">
          <cell r="A2902">
            <v>171665</v>
          </cell>
          <cell r="B2902" t="str">
            <v>TO</v>
          </cell>
          <cell r="C2902" t="str">
            <v>PEQUIZEIRO</v>
          </cell>
          <cell r="D2902" t="str">
            <v>171665</v>
          </cell>
          <cell r="E2902">
            <v>3000</v>
          </cell>
          <cell r="F2902">
            <v>13549316</v>
          </cell>
          <cell r="G2902">
            <v>10606</v>
          </cell>
          <cell r="H2902">
            <v>14736768</v>
          </cell>
          <cell r="I2902">
            <v>411</v>
          </cell>
          <cell r="J2902">
            <v>12225208</v>
          </cell>
        </row>
        <row r="2903">
          <cell r="A2903">
            <v>171700</v>
          </cell>
          <cell r="B2903" t="str">
            <v>TO</v>
          </cell>
          <cell r="C2903" t="str">
            <v>PINDORAMA DO TOCANTINS</v>
          </cell>
          <cell r="D2903" t="str">
            <v>171700</v>
          </cell>
          <cell r="E2903">
            <v>26112</v>
          </cell>
          <cell r="F2903">
            <v>4769952</v>
          </cell>
          <cell r="G2903">
            <v>23563</v>
          </cell>
          <cell r="H2903">
            <v>3772353</v>
          </cell>
          <cell r="I2903">
            <v>18696</v>
          </cell>
          <cell r="J2903">
            <v>3301897</v>
          </cell>
        </row>
        <row r="2904">
          <cell r="A2904">
            <v>171720</v>
          </cell>
          <cell r="B2904" t="str">
            <v>TO</v>
          </cell>
          <cell r="C2904" t="str">
            <v>PIRAQUÊ</v>
          </cell>
          <cell r="D2904" t="str">
            <v>171720</v>
          </cell>
          <cell r="F2904">
            <v>1023930</v>
          </cell>
          <cell r="H2904">
            <v>990900</v>
          </cell>
          <cell r="J2904">
            <v>824830</v>
          </cell>
        </row>
        <row r="2905">
          <cell r="A2905">
            <v>171750</v>
          </cell>
          <cell r="B2905" t="str">
            <v>TO</v>
          </cell>
          <cell r="C2905" t="str">
            <v>PIUM</v>
          </cell>
          <cell r="D2905" t="str">
            <v>171750</v>
          </cell>
          <cell r="E2905">
            <v>22726</v>
          </cell>
          <cell r="F2905">
            <v>4526645</v>
          </cell>
          <cell r="G2905">
            <v>19033</v>
          </cell>
          <cell r="H2905">
            <v>4954163</v>
          </cell>
          <cell r="I2905">
            <v>23713</v>
          </cell>
          <cell r="J2905">
            <v>4057107</v>
          </cell>
        </row>
        <row r="2906">
          <cell r="A2906">
            <v>171780</v>
          </cell>
          <cell r="B2906" t="str">
            <v>TO</v>
          </cell>
          <cell r="C2906" t="str">
            <v>PONTE ALTA DO BOM JESUS</v>
          </cell>
          <cell r="D2906" t="str">
            <v>171780</v>
          </cell>
          <cell r="E2906">
            <v>43292</v>
          </cell>
          <cell r="F2906">
            <v>11702908</v>
          </cell>
          <cell r="G2906">
            <v>43253</v>
          </cell>
          <cell r="H2906">
            <v>9983147</v>
          </cell>
          <cell r="I2906">
            <v>32330</v>
          </cell>
          <cell r="J2906">
            <v>7676239</v>
          </cell>
        </row>
        <row r="2907">
          <cell r="A2907">
            <v>171790</v>
          </cell>
          <cell r="B2907" t="str">
            <v>TO</v>
          </cell>
          <cell r="C2907" t="str">
            <v>PONTE ALTA DO TOCANTINS</v>
          </cell>
          <cell r="D2907" t="str">
            <v>171790</v>
          </cell>
          <cell r="E2907">
            <v>68</v>
          </cell>
          <cell r="F2907">
            <v>1011657</v>
          </cell>
          <cell r="G2907">
            <v>13</v>
          </cell>
          <cell r="H2907">
            <v>975314</v>
          </cell>
          <cell r="J2907">
            <v>812750</v>
          </cell>
        </row>
        <row r="2908">
          <cell r="A2908">
            <v>171800</v>
          </cell>
          <cell r="B2908" t="str">
            <v>TO</v>
          </cell>
          <cell r="C2908" t="str">
            <v>PORTO ALEGRE DO TOCANTINS</v>
          </cell>
          <cell r="D2908" t="str">
            <v>171800</v>
          </cell>
          <cell r="E2908">
            <v>3700</v>
          </cell>
          <cell r="F2908">
            <v>3690167</v>
          </cell>
          <cell r="G2908">
            <v>7587</v>
          </cell>
          <cell r="H2908">
            <v>3388735</v>
          </cell>
          <cell r="I2908">
            <v>4381</v>
          </cell>
          <cell r="J2908">
            <v>2776365</v>
          </cell>
        </row>
        <row r="2909">
          <cell r="A2909">
            <v>171820</v>
          </cell>
          <cell r="B2909" t="str">
            <v>TO</v>
          </cell>
          <cell r="C2909" t="str">
            <v>PORTO NACIONAL</v>
          </cell>
          <cell r="D2909" t="str">
            <v>171820</v>
          </cell>
          <cell r="E2909">
            <v>442582</v>
          </cell>
          <cell r="F2909">
            <v>107347553</v>
          </cell>
          <cell r="G2909">
            <v>464586</v>
          </cell>
          <cell r="H2909">
            <v>94757700</v>
          </cell>
          <cell r="I2909">
            <v>448305</v>
          </cell>
          <cell r="J2909">
            <v>73202617</v>
          </cell>
        </row>
        <row r="2910">
          <cell r="A2910">
            <v>171830</v>
          </cell>
          <cell r="B2910" t="str">
            <v>TO</v>
          </cell>
          <cell r="C2910" t="str">
            <v>PRAIA NORTE</v>
          </cell>
          <cell r="D2910" t="str">
            <v>171830</v>
          </cell>
          <cell r="E2910">
            <v>2118</v>
          </cell>
          <cell r="F2910">
            <v>417420</v>
          </cell>
          <cell r="G2910">
            <v>515</v>
          </cell>
          <cell r="H2910">
            <v>339123</v>
          </cell>
          <cell r="I2910">
            <v>598</v>
          </cell>
          <cell r="J2910">
            <v>269072</v>
          </cell>
        </row>
        <row r="2911">
          <cell r="A2911">
            <v>171840</v>
          </cell>
          <cell r="B2911" t="str">
            <v>TO</v>
          </cell>
          <cell r="C2911" t="str">
            <v>PRESIDENTE KENNEDY</v>
          </cell>
          <cell r="D2911" t="str">
            <v>171840</v>
          </cell>
          <cell r="E2911">
            <v>20147</v>
          </cell>
          <cell r="F2911">
            <v>4476509</v>
          </cell>
          <cell r="G2911">
            <v>18072</v>
          </cell>
          <cell r="H2911">
            <v>3848778</v>
          </cell>
          <cell r="I2911">
            <v>18017</v>
          </cell>
          <cell r="J2911">
            <v>2941392</v>
          </cell>
        </row>
        <row r="2912">
          <cell r="A2912">
            <v>171845</v>
          </cell>
          <cell r="B2912" t="str">
            <v>TO</v>
          </cell>
          <cell r="C2912" t="str">
            <v>PUGMIL</v>
          </cell>
          <cell r="D2912" t="str">
            <v>171845</v>
          </cell>
          <cell r="E2912">
            <v>3928</v>
          </cell>
          <cell r="F2912">
            <v>1986836</v>
          </cell>
          <cell r="G2912">
            <v>4852</v>
          </cell>
          <cell r="H2912">
            <v>1801051</v>
          </cell>
          <cell r="I2912">
            <v>6149</v>
          </cell>
          <cell r="J2912">
            <v>1667205</v>
          </cell>
        </row>
        <row r="2913">
          <cell r="A2913">
            <v>171850</v>
          </cell>
          <cell r="B2913" t="str">
            <v>TO</v>
          </cell>
          <cell r="C2913" t="str">
            <v>RECURSOLÂNDIA</v>
          </cell>
          <cell r="D2913" t="str">
            <v>171850</v>
          </cell>
          <cell r="E2913">
            <v>21704</v>
          </cell>
          <cell r="F2913">
            <v>8350411606</v>
          </cell>
          <cell r="G2913">
            <v>26257</v>
          </cell>
          <cell r="H2913">
            <v>8056498428</v>
          </cell>
          <cell r="I2913">
            <v>16448</v>
          </cell>
          <cell r="J2913">
            <v>6701272849</v>
          </cell>
        </row>
        <row r="2914">
          <cell r="A2914">
            <v>171855</v>
          </cell>
          <cell r="B2914" t="str">
            <v>TO</v>
          </cell>
          <cell r="C2914" t="str">
            <v>RIACHINHO</v>
          </cell>
          <cell r="D2914" t="str">
            <v>171855</v>
          </cell>
          <cell r="E2914">
            <v>22658</v>
          </cell>
          <cell r="F2914">
            <v>9834480</v>
          </cell>
          <cell r="G2914">
            <v>21152</v>
          </cell>
          <cell r="H2914">
            <v>9042455</v>
          </cell>
          <cell r="I2914">
            <v>21013</v>
          </cell>
          <cell r="J2914">
            <v>7163875</v>
          </cell>
        </row>
        <row r="2915">
          <cell r="A2915">
            <v>171865</v>
          </cell>
          <cell r="B2915" t="str">
            <v>TO</v>
          </cell>
          <cell r="C2915" t="str">
            <v>RIO DA CONCEIÇÃO</v>
          </cell>
          <cell r="D2915" t="str">
            <v>171865</v>
          </cell>
          <cell r="E2915">
            <v>6394</v>
          </cell>
          <cell r="F2915">
            <v>5027267</v>
          </cell>
          <cell r="G2915">
            <v>3912</v>
          </cell>
          <cell r="H2915">
            <v>4820924</v>
          </cell>
          <cell r="I2915">
            <v>3434</v>
          </cell>
          <cell r="J2915">
            <v>4051841</v>
          </cell>
        </row>
        <row r="2916">
          <cell r="A2916">
            <v>171870</v>
          </cell>
          <cell r="B2916" t="str">
            <v>TO</v>
          </cell>
          <cell r="C2916" t="str">
            <v>RIO DOS BOIS</v>
          </cell>
          <cell r="D2916" t="str">
            <v>171870</v>
          </cell>
          <cell r="E2916">
            <v>26592</v>
          </cell>
          <cell r="F2916">
            <v>2729728</v>
          </cell>
          <cell r="G2916">
            <v>22471</v>
          </cell>
          <cell r="H2916">
            <v>2377737</v>
          </cell>
          <cell r="I2916">
            <v>26962</v>
          </cell>
          <cell r="J2916">
            <v>2001835</v>
          </cell>
        </row>
        <row r="2917">
          <cell r="A2917">
            <v>171875</v>
          </cell>
          <cell r="B2917" t="str">
            <v>TO</v>
          </cell>
          <cell r="C2917" t="str">
            <v>RIO SONO</v>
          </cell>
          <cell r="D2917" t="str">
            <v>171875</v>
          </cell>
          <cell r="E2917">
            <v>55561</v>
          </cell>
          <cell r="F2917">
            <v>6775087</v>
          </cell>
          <cell r="G2917">
            <v>33818</v>
          </cell>
          <cell r="H2917">
            <v>5245430</v>
          </cell>
          <cell r="I2917">
            <v>24949</v>
          </cell>
          <cell r="J2917">
            <v>3676284</v>
          </cell>
        </row>
        <row r="2918">
          <cell r="A2918">
            <v>171880</v>
          </cell>
          <cell r="B2918" t="str">
            <v>TO</v>
          </cell>
          <cell r="C2918" t="str">
            <v>SAMPAIO</v>
          </cell>
          <cell r="D2918" t="str">
            <v>171880</v>
          </cell>
          <cell r="E2918">
            <v>262</v>
          </cell>
          <cell r="F2918">
            <v>12483846</v>
          </cell>
          <cell r="G2918">
            <v>555</v>
          </cell>
          <cell r="H2918">
            <v>12047921</v>
          </cell>
          <cell r="I2918">
            <v>608</v>
          </cell>
          <cell r="J2918">
            <v>10271021</v>
          </cell>
        </row>
        <row r="2919">
          <cell r="A2919">
            <v>171884</v>
          </cell>
          <cell r="B2919" t="str">
            <v>TO</v>
          </cell>
          <cell r="C2919" t="str">
            <v>SANDOLÂNDIA</v>
          </cell>
          <cell r="D2919" t="str">
            <v>171884</v>
          </cell>
          <cell r="F2919">
            <v>278566</v>
          </cell>
          <cell r="H2919">
            <v>269580</v>
          </cell>
          <cell r="J2919">
            <v>224650</v>
          </cell>
        </row>
        <row r="2920">
          <cell r="A2920">
            <v>171886</v>
          </cell>
          <cell r="B2920" t="str">
            <v>TO</v>
          </cell>
          <cell r="C2920" t="str">
            <v>SANTA FÉ DO ARAGUAIA</v>
          </cell>
          <cell r="D2920" t="str">
            <v>171886</v>
          </cell>
          <cell r="E2920">
            <v>24374</v>
          </cell>
          <cell r="F2920">
            <v>10835092</v>
          </cell>
          <cell r="G2920">
            <v>36123</v>
          </cell>
          <cell r="H2920">
            <v>9655365</v>
          </cell>
          <cell r="I2920">
            <v>29350</v>
          </cell>
          <cell r="J2920">
            <v>6970202</v>
          </cell>
        </row>
        <row r="2921">
          <cell r="A2921">
            <v>171888</v>
          </cell>
          <cell r="B2921" t="str">
            <v>TO</v>
          </cell>
          <cell r="C2921" t="str">
            <v>SANTA MARIA DO TOCANTINS</v>
          </cell>
          <cell r="D2921" t="str">
            <v>171888</v>
          </cell>
          <cell r="E2921">
            <v>8511</v>
          </cell>
          <cell r="F2921">
            <v>6167819</v>
          </cell>
          <cell r="G2921">
            <v>10105</v>
          </cell>
          <cell r="H2921">
            <v>5933562</v>
          </cell>
          <cell r="I2921">
            <v>7008</v>
          </cell>
          <cell r="J2921">
            <v>5037097</v>
          </cell>
        </row>
        <row r="2922">
          <cell r="A2922">
            <v>171889</v>
          </cell>
          <cell r="B2922" t="str">
            <v>TO</v>
          </cell>
          <cell r="C2922" t="str">
            <v>SANTA RITA DO TOCANTINS</v>
          </cell>
          <cell r="D2922" t="str">
            <v>171889</v>
          </cell>
          <cell r="E2922">
            <v>35987</v>
          </cell>
          <cell r="F2922">
            <v>3779772</v>
          </cell>
          <cell r="G2922">
            <v>29102</v>
          </cell>
          <cell r="H2922">
            <v>3363126</v>
          </cell>
          <cell r="I2922">
            <v>21422</v>
          </cell>
          <cell r="J2922">
            <v>3376096</v>
          </cell>
        </row>
        <row r="2923">
          <cell r="A2923">
            <v>171890</v>
          </cell>
          <cell r="B2923" t="str">
            <v>TO</v>
          </cell>
          <cell r="C2923" t="str">
            <v>SANTA ROSA DO TOCANTINS</v>
          </cell>
          <cell r="D2923" t="str">
            <v>171890</v>
          </cell>
          <cell r="F2923">
            <v>1747253</v>
          </cell>
          <cell r="H2923">
            <v>1690890</v>
          </cell>
          <cell r="J2923">
            <v>1409075</v>
          </cell>
        </row>
        <row r="2924">
          <cell r="A2924">
            <v>171900</v>
          </cell>
          <cell r="B2924" t="str">
            <v>TO</v>
          </cell>
          <cell r="C2924" t="str">
            <v>SANTA TEREZA DO TOCANTINS</v>
          </cell>
          <cell r="D2924" t="str">
            <v>171900</v>
          </cell>
          <cell r="E2924">
            <v>24554</v>
          </cell>
          <cell r="F2924">
            <v>6386588</v>
          </cell>
          <cell r="G2924">
            <v>18060</v>
          </cell>
          <cell r="H2924">
            <v>6792935</v>
          </cell>
          <cell r="I2924">
            <v>14154</v>
          </cell>
          <cell r="J2924">
            <v>5517032</v>
          </cell>
        </row>
        <row r="2925">
          <cell r="A2925">
            <v>172000</v>
          </cell>
          <cell r="B2925" t="str">
            <v>TO</v>
          </cell>
          <cell r="C2925" t="str">
            <v>SANTA TEREZINHA DO TOCANTINS</v>
          </cell>
          <cell r="D2925" t="str">
            <v>172000</v>
          </cell>
          <cell r="E2925">
            <v>10744</v>
          </cell>
          <cell r="F2925">
            <v>3348464</v>
          </cell>
          <cell r="G2925">
            <v>11501</v>
          </cell>
          <cell r="H2925">
            <v>3401895</v>
          </cell>
          <cell r="I2925">
            <v>9858</v>
          </cell>
          <cell r="J2925">
            <v>3198276</v>
          </cell>
        </row>
        <row r="2926">
          <cell r="A2926">
            <v>172010</v>
          </cell>
          <cell r="B2926" t="str">
            <v>TO</v>
          </cell>
          <cell r="C2926" t="str">
            <v>SÃO BENTO DO TOCANTINS</v>
          </cell>
          <cell r="D2926" t="str">
            <v>172010</v>
          </cell>
          <cell r="E2926">
            <v>32111</v>
          </cell>
          <cell r="F2926">
            <v>7834544</v>
          </cell>
          <cell r="G2926">
            <v>32474</v>
          </cell>
          <cell r="H2926">
            <v>7160681</v>
          </cell>
          <cell r="I2926">
            <v>25448</v>
          </cell>
          <cell r="J2926">
            <v>7211939</v>
          </cell>
        </row>
        <row r="2927">
          <cell r="A2927">
            <v>172015</v>
          </cell>
          <cell r="B2927" t="str">
            <v>TO</v>
          </cell>
          <cell r="C2927" t="str">
            <v>SÃO FÉLIX DO TOCANTINS</v>
          </cell>
          <cell r="D2927" t="str">
            <v>172015</v>
          </cell>
          <cell r="E2927">
            <v>14928</v>
          </cell>
          <cell r="F2927">
            <v>1354508</v>
          </cell>
          <cell r="G2927">
            <v>10951</v>
          </cell>
          <cell r="H2927">
            <v>1195035</v>
          </cell>
          <cell r="I2927">
            <v>4528</v>
          </cell>
          <cell r="J2927">
            <v>838969</v>
          </cell>
        </row>
        <row r="2928">
          <cell r="A2928">
            <v>172020</v>
          </cell>
          <cell r="B2928" t="str">
            <v>TO</v>
          </cell>
          <cell r="C2928" t="str">
            <v>SÃO MIGUEL DO TOCANTINS</v>
          </cell>
          <cell r="D2928" t="str">
            <v>172020</v>
          </cell>
          <cell r="E2928">
            <v>150</v>
          </cell>
          <cell r="F2928">
            <v>3221810</v>
          </cell>
          <cell r="H2928">
            <v>4511849</v>
          </cell>
          <cell r="I2928">
            <v>7851</v>
          </cell>
          <cell r="J2928">
            <v>4148163</v>
          </cell>
        </row>
        <row r="2929">
          <cell r="A2929">
            <v>172025</v>
          </cell>
          <cell r="B2929" t="str">
            <v>TO</v>
          </cell>
          <cell r="C2929" t="str">
            <v>SÃO SALVADOR DO TOCANTINS</v>
          </cell>
          <cell r="D2929" t="str">
            <v>172025</v>
          </cell>
          <cell r="E2929">
            <v>130</v>
          </cell>
          <cell r="F2929">
            <v>6784327</v>
          </cell>
          <cell r="G2929">
            <v>1073</v>
          </cell>
          <cell r="H2929">
            <v>6548156</v>
          </cell>
          <cell r="I2929">
            <v>1772</v>
          </cell>
          <cell r="J2929">
            <v>5389262</v>
          </cell>
        </row>
        <row r="2930">
          <cell r="A2930">
            <v>172030</v>
          </cell>
          <cell r="B2930" t="str">
            <v>TO</v>
          </cell>
          <cell r="C2930" t="str">
            <v>SÃO SEBASTIÃO DO TOCANTINS</v>
          </cell>
          <cell r="D2930" t="str">
            <v>172030</v>
          </cell>
          <cell r="E2930">
            <v>37</v>
          </cell>
          <cell r="F2930">
            <v>182974</v>
          </cell>
          <cell r="G2930">
            <v>1806</v>
          </cell>
          <cell r="H2930">
            <v>381502</v>
          </cell>
          <cell r="I2930">
            <v>4231</v>
          </cell>
          <cell r="J2930">
            <v>985531</v>
          </cell>
        </row>
        <row r="2931">
          <cell r="A2931">
            <v>172049</v>
          </cell>
          <cell r="B2931" t="str">
            <v>TO</v>
          </cell>
          <cell r="C2931" t="str">
            <v>SÃO VALÉRIO</v>
          </cell>
          <cell r="D2931" t="str">
            <v>172049</v>
          </cell>
          <cell r="E2931">
            <v>26673</v>
          </cell>
          <cell r="F2931">
            <v>4248976</v>
          </cell>
          <cell r="G2931">
            <v>10562</v>
          </cell>
          <cell r="H2931">
            <v>4650614</v>
          </cell>
          <cell r="I2931">
            <v>17130</v>
          </cell>
          <cell r="J2931">
            <v>3965729</v>
          </cell>
        </row>
        <row r="2932">
          <cell r="A2932">
            <v>172065</v>
          </cell>
          <cell r="B2932" t="str">
            <v>TO</v>
          </cell>
          <cell r="C2932" t="str">
            <v>SILVANÓPOLIS</v>
          </cell>
          <cell r="D2932" t="str">
            <v>172065</v>
          </cell>
          <cell r="E2932">
            <v>52954</v>
          </cell>
          <cell r="F2932">
            <v>4437697</v>
          </cell>
          <cell r="G2932">
            <v>52689</v>
          </cell>
          <cell r="H2932">
            <v>4890824</v>
          </cell>
          <cell r="I2932">
            <v>52717</v>
          </cell>
          <cell r="J2932">
            <v>4428742</v>
          </cell>
        </row>
        <row r="2933">
          <cell r="A2933">
            <v>172080</v>
          </cell>
          <cell r="B2933" t="str">
            <v>TO</v>
          </cell>
          <cell r="C2933" t="str">
            <v>SÍTIO NOVO DO TOCANTINS</v>
          </cell>
          <cell r="D2933" t="str">
            <v>172080</v>
          </cell>
          <cell r="E2933">
            <v>16218</v>
          </cell>
          <cell r="F2933">
            <v>12666235</v>
          </cell>
          <cell r="G2933">
            <v>12667</v>
          </cell>
          <cell r="H2933">
            <v>14805913</v>
          </cell>
          <cell r="I2933">
            <v>5595</v>
          </cell>
          <cell r="J2933">
            <v>11622132</v>
          </cell>
        </row>
        <row r="2934">
          <cell r="A2934">
            <v>172085</v>
          </cell>
          <cell r="B2934" t="str">
            <v>TO</v>
          </cell>
          <cell r="C2934" t="str">
            <v>SUCUPIRA</v>
          </cell>
          <cell r="D2934" t="str">
            <v>172085</v>
          </cell>
          <cell r="E2934">
            <v>7508</v>
          </cell>
          <cell r="F2934">
            <v>3894169</v>
          </cell>
          <cell r="G2934">
            <v>8938</v>
          </cell>
          <cell r="H2934">
            <v>3467209</v>
          </cell>
          <cell r="I2934">
            <v>2995</v>
          </cell>
          <cell r="J2934">
            <v>2836210</v>
          </cell>
        </row>
        <row r="2935">
          <cell r="A2935">
            <v>172090</v>
          </cell>
          <cell r="B2935" t="str">
            <v>TO</v>
          </cell>
          <cell r="C2935" t="str">
            <v>TAGUATINGA</v>
          </cell>
          <cell r="D2935" t="str">
            <v>172090</v>
          </cell>
          <cell r="E2935">
            <v>6716</v>
          </cell>
          <cell r="F2935">
            <v>4051107</v>
          </cell>
          <cell r="G2935">
            <v>9183</v>
          </cell>
          <cell r="H2935">
            <v>3973496</v>
          </cell>
          <cell r="I2935">
            <v>8734</v>
          </cell>
          <cell r="J2935">
            <v>3199637</v>
          </cell>
        </row>
        <row r="2936">
          <cell r="A2936">
            <v>172093</v>
          </cell>
          <cell r="B2936" t="str">
            <v>TO</v>
          </cell>
          <cell r="C2936" t="str">
            <v>TAIPAS DO TOCANTINS</v>
          </cell>
          <cell r="D2936" t="str">
            <v>172093</v>
          </cell>
          <cell r="E2936">
            <v>25238</v>
          </cell>
          <cell r="F2936">
            <v>6384598</v>
          </cell>
          <cell r="G2936">
            <v>16634</v>
          </cell>
          <cell r="H2936">
            <v>4815536</v>
          </cell>
          <cell r="I2936">
            <v>9517</v>
          </cell>
          <cell r="J2936">
            <v>3278293</v>
          </cell>
        </row>
        <row r="2937">
          <cell r="A2937">
            <v>172097</v>
          </cell>
          <cell r="B2937" t="str">
            <v>TO</v>
          </cell>
          <cell r="C2937" t="str">
            <v>TALISMÃ</v>
          </cell>
          <cell r="D2937" t="str">
            <v>172097</v>
          </cell>
          <cell r="E2937">
            <v>31601</v>
          </cell>
          <cell r="F2937">
            <v>3303797</v>
          </cell>
          <cell r="G2937">
            <v>27705</v>
          </cell>
          <cell r="H2937">
            <v>3223486</v>
          </cell>
          <cell r="I2937">
            <v>27114</v>
          </cell>
          <cell r="J2937">
            <v>2239240</v>
          </cell>
        </row>
        <row r="2938">
          <cell r="A2938">
            <v>172110</v>
          </cell>
          <cell r="B2938" t="str">
            <v>TO</v>
          </cell>
          <cell r="C2938" t="str">
            <v>TOCANTÍNIA</v>
          </cell>
          <cell r="D2938" t="str">
            <v>172110</v>
          </cell>
          <cell r="E2938">
            <v>14011</v>
          </cell>
          <cell r="F2938">
            <v>6829251</v>
          </cell>
          <cell r="G2938">
            <v>19455</v>
          </cell>
          <cell r="H2938">
            <v>6220240</v>
          </cell>
          <cell r="I2938">
            <v>12173</v>
          </cell>
          <cell r="J2938">
            <v>5231160</v>
          </cell>
        </row>
        <row r="2939">
          <cell r="A2939">
            <v>172120</v>
          </cell>
          <cell r="B2939" t="str">
            <v>TO</v>
          </cell>
          <cell r="C2939" t="str">
            <v>TOCANTINÓPOLIS</v>
          </cell>
          <cell r="D2939" t="str">
            <v>172120</v>
          </cell>
          <cell r="E2939">
            <v>70624</v>
          </cell>
          <cell r="F2939">
            <v>27117272</v>
          </cell>
          <cell r="G2939">
            <v>75678</v>
          </cell>
          <cell r="H2939">
            <v>26141740</v>
          </cell>
          <cell r="I2939">
            <v>70005</v>
          </cell>
          <cell r="J2939">
            <v>21513417</v>
          </cell>
        </row>
        <row r="2940">
          <cell r="A2940">
            <v>172125</v>
          </cell>
          <cell r="B2940" t="str">
            <v>TO</v>
          </cell>
          <cell r="C2940" t="str">
            <v>TUPIRAMA</v>
          </cell>
          <cell r="D2940" t="str">
            <v>172125</v>
          </cell>
          <cell r="E2940">
            <v>26326</v>
          </cell>
          <cell r="F2940">
            <v>7269364</v>
          </cell>
          <cell r="G2940">
            <v>22002</v>
          </cell>
          <cell r="H2940">
            <v>7180146</v>
          </cell>
          <cell r="I2940">
            <v>20727</v>
          </cell>
          <cell r="J2940">
            <v>5655449</v>
          </cell>
        </row>
        <row r="2941">
          <cell r="A2941">
            <v>172130</v>
          </cell>
          <cell r="B2941" t="str">
            <v>TO</v>
          </cell>
          <cell r="C2941" t="str">
            <v>TUPIRATINS</v>
          </cell>
          <cell r="D2941" t="str">
            <v>172130</v>
          </cell>
          <cell r="E2941">
            <v>32143</v>
          </cell>
          <cell r="F2941">
            <v>2595075</v>
          </cell>
          <cell r="G2941">
            <v>28503</v>
          </cell>
          <cell r="H2941">
            <v>1804165</v>
          </cell>
          <cell r="I2941">
            <v>27483</v>
          </cell>
          <cell r="J2941">
            <v>1308046</v>
          </cell>
        </row>
        <row r="2942">
          <cell r="A2942">
            <v>172208</v>
          </cell>
          <cell r="B2942" t="str">
            <v>TO</v>
          </cell>
          <cell r="C2942" t="str">
            <v>WANDERLÂNDIA</v>
          </cell>
          <cell r="D2942" t="str">
            <v>172208</v>
          </cell>
          <cell r="E2942">
            <v>3811</v>
          </cell>
          <cell r="F2942">
            <v>251632</v>
          </cell>
          <cell r="G2942">
            <v>6519</v>
          </cell>
          <cell r="H2942">
            <v>431454</v>
          </cell>
          <cell r="I2942">
            <v>4331</v>
          </cell>
          <cell r="J2942">
            <v>519208</v>
          </cell>
        </row>
        <row r="2943">
          <cell r="A2943">
            <v>172210</v>
          </cell>
          <cell r="B2943" t="str">
            <v>TO</v>
          </cell>
          <cell r="C2943" t="str">
            <v>XAMBIOÁ</v>
          </cell>
          <cell r="D2943" t="str">
            <v>172210</v>
          </cell>
          <cell r="E2943">
            <v>40895</v>
          </cell>
          <cell r="F2943">
            <v>7309104</v>
          </cell>
          <cell r="G2943">
            <v>48597</v>
          </cell>
          <cell r="H2943">
            <v>7061363</v>
          </cell>
          <cell r="I2943">
            <v>26268</v>
          </cell>
          <cell r="J2943">
            <v>7165562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814448</v>
          </cell>
          <cell r="E2">
            <v>8254093</v>
          </cell>
          <cell r="F2">
            <v>702044</v>
          </cell>
          <cell r="G2">
            <v>8422997</v>
          </cell>
          <cell r="H2"/>
          <cell r="I2"/>
        </row>
        <row r="3">
          <cell r="A3">
            <v>312738</v>
          </cell>
          <cell r="B3" t="str">
            <v>GOIANA</v>
          </cell>
          <cell r="C3" t="str">
            <v>MG</v>
          </cell>
          <cell r="D3">
            <v>4588</v>
          </cell>
          <cell r="E3">
            <v>572586</v>
          </cell>
          <cell r="F3">
            <v>3209</v>
          </cell>
          <cell r="G3">
            <v>481809</v>
          </cell>
          <cell r="H3"/>
          <cell r="I3"/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115421</v>
          </cell>
          <cell r="E4">
            <v>748007</v>
          </cell>
          <cell r="F4">
            <v>107022</v>
          </cell>
          <cell r="G4">
            <v>731083</v>
          </cell>
          <cell r="H4"/>
          <cell r="I4"/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32451</v>
          </cell>
          <cell r="E5">
            <v>609429</v>
          </cell>
          <cell r="F5">
            <v>37706</v>
          </cell>
          <cell r="G5">
            <v>615896</v>
          </cell>
          <cell r="H5"/>
          <cell r="I5"/>
        </row>
        <row r="6">
          <cell r="A6">
            <v>317030</v>
          </cell>
          <cell r="B6" t="str">
            <v>UMBURATIBA</v>
          </cell>
          <cell r="C6" t="str">
            <v>MG</v>
          </cell>
          <cell r="D6">
            <v>42694</v>
          </cell>
          <cell r="E6">
            <v>641041</v>
          </cell>
          <cell r="F6">
            <v>47503</v>
          </cell>
          <cell r="G6">
            <v>567556</v>
          </cell>
          <cell r="H6"/>
          <cell r="I6"/>
        </row>
        <row r="7">
          <cell r="A7">
            <v>310945</v>
          </cell>
          <cell r="B7" t="str">
            <v>CABECEIRA GRANDE</v>
          </cell>
          <cell r="C7" t="str">
            <v>MG</v>
          </cell>
          <cell r="D7">
            <v>25126</v>
          </cell>
          <cell r="E7">
            <v>465687</v>
          </cell>
          <cell r="F7">
            <v>21803</v>
          </cell>
          <cell r="G7">
            <v>458721</v>
          </cell>
          <cell r="H7"/>
          <cell r="I7"/>
        </row>
        <row r="8">
          <cell r="A8">
            <v>431140</v>
          </cell>
          <cell r="B8" t="str">
            <v>LAJEADO</v>
          </cell>
          <cell r="C8" t="str">
            <v>RS</v>
          </cell>
          <cell r="D8">
            <v>1688142</v>
          </cell>
          <cell r="E8">
            <v>5990216</v>
          </cell>
          <cell r="F8"/>
          <cell r="G8"/>
          <cell r="H8"/>
          <cell r="I8"/>
        </row>
        <row r="9">
          <cell r="A9">
            <v>510385</v>
          </cell>
          <cell r="B9" t="str">
            <v>GAUCHA DO NORTE</v>
          </cell>
          <cell r="C9" t="str">
            <v>MT</v>
          </cell>
          <cell r="D9">
            <v>38765</v>
          </cell>
          <cell r="E9">
            <v>2149124</v>
          </cell>
          <cell r="F9">
            <v>47020</v>
          </cell>
          <cell r="G9">
            <v>2159118</v>
          </cell>
          <cell r="H9"/>
          <cell r="I9"/>
        </row>
        <row r="10">
          <cell r="A10">
            <v>316610</v>
          </cell>
          <cell r="B10" t="str">
            <v>SENHORA DO PORTO</v>
          </cell>
          <cell r="C10" t="str">
            <v>MG</v>
          </cell>
          <cell r="D10">
            <v>62701</v>
          </cell>
          <cell r="E10">
            <v>476545</v>
          </cell>
          <cell r="F10">
            <v>64524</v>
          </cell>
          <cell r="G10">
            <v>526805</v>
          </cell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17933</v>
          </cell>
          <cell r="E11">
            <v>300244</v>
          </cell>
          <cell r="F11">
            <v>25535</v>
          </cell>
          <cell r="G11">
            <v>310958</v>
          </cell>
          <cell r="H11"/>
          <cell r="I11"/>
        </row>
        <row r="12">
          <cell r="A12">
            <v>354980</v>
          </cell>
          <cell r="B12" t="str">
            <v>SAO JOSE DO RIO PRETO</v>
          </cell>
          <cell r="C12" t="str">
            <v>SP</v>
          </cell>
          <cell r="D12"/>
          <cell r="E12"/>
          <cell r="F12"/>
          <cell r="G12">
            <v>36631940</v>
          </cell>
          <cell r="H12"/>
          <cell r="I12"/>
        </row>
        <row r="13">
          <cell r="A13">
            <v>310500</v>
          </cell>
          <cell r="B13" t="str">
            <v>BALDIM</v>
          </cell>
          <cell r="C13" t="str">
            <v>MG</v>
          </cell>
          <cell r="D13">
            <v>49117</v>
          </cell>
          <cell r="E13">
            <v>158456</v>
          </cell>
          <cell r="F13">
            <v>44774</v>
          </cell>
          <cell r="G13">
            <v>150525</v>
          </cell>
          <cell r="H13"/>
          <cell r="I13"/>
        </row>
        <row r="14">
          <cell r="A14">
            <v>315870</v>
          </cell>
          <cell r="B14" t="str">
            <v>SANTANA DO GARAMBEU</v>
          </cell>
          <cell r="C14" t="str">
            <v>MG</v>
          </cell>
          <cell r="D14">
            <v>90386</v>
          </cell>
          <cell r="E14">
            <v>581428</v>
          </cell>
          <cell r="F14">
            <v>80349</v>
          </cell>
          <cell r="G14">
            <v>593818</v>
          </cell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223214</v>
          </cell>
          <cell r="E15">
            <v>5445152</v>
          </cell>
          <cell r="F15">
            <v>215718</v>
          </cell>
          <cell r="G15">
            <v>4209527</v>
          </cell>
          <cell r="H15"/>
          <cell r="I15"/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21715</v>
          </cell>
          <cell r="E16">
            <v>971140</v>
          </cell>
          <cell r="F16">
            <v>19388</v>
          </cell>
          <cell r="G16">
            <v>836439</v>
          </cell>
          <cell r="H16"/>
          <cell r="I16"/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159485</v>
          </cell>
          <cell r="E17">
            <v>535768</v>
          </cell>
          <cell r="F17">
            <v>131929</v>
          </cell>
          <cell r="G17">
            <v>520005</v>
          </cell>
          <cell r="H17"/>
          <cell r="I17"/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137392</v>
          </cell>
          <cell r="E18">
            <v>728603</v>
          </cell>
          <cell r="F18">
            <v>133461</v>
          </cell>
          <cell r="G18">
            <v>598478</v>
          </cell>
          <cell r="H18"/>
          <cell r="I18"/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121654</v>
          </cell>
          <cell r="E19">
            <v>519918</v>
          </cell>
          <cell r="F19">
            <v>113139</v>
          </cell>
          <cell r="G19">
            <v>607767</v>
          </cell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/>
          <cell r="E20"/>
          <cell r="F20">
            <v>93075</v>
          </cell>
          <cell r="G20">
            <v>361530</v>
          </cell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60324</v>
          </cell>
          <cell r="E21">
            <v>299432</v>
          </cell>
          <cell r="F21">
            <v>63677</v>
          </cell>
          <cell r="G21">
            <v>239615</v>
          </cell>
          <cell r="H21"/>
          <cell r="I21"/>
        </row>
        <row r="22">
          <cell r="A22">
            <v>353490</v>
          </cell>
          <cell r="B22" t="str">
            <v>PACAEMBU</v>
          </cell>
          <cell r="C22" t="str">
            <v>SP</v>
          </cell>
          <cell r="D22"/>
          <cell r="E22"/>
          <cell r="F22"/>
          <cell r="G22"/>
          <cell r="H22">
            <v>75259</v>
          </cell>
          <cell r="I22">
            <v>675360</v>
          </cell>
        </row>
        <row r="23">
          <cell r="A23">
            <v>315600</v>
          </cell>
          <cell r="B23" t="str">
            <v>RIO VERMELHO</v>
          </cell>
          <cell r="C23" t="str">
            <v>MG</v>
          </cell>
          <cell r="D23">
            <v>172039</v>
          </cell>
          <cell r="E23">
            <v>695333</v>
          </cell>
          <cell r="F23">
            <v>134060</v>
          </cell>
          <cell r="G23">
            <v>726910</v>
          </cell>
          <cell r="H23"/>
          <cell r="I23"/>
        </row>
        <row r="24">
          <cell r="A24">
            <v>313960</v>
          </cell>
          <cell r="B24" t="str">
            <v>MANTENA</v>
          </cell>
          <cell r="C24" t="str">
            <v>MG</v>
          </cell>
          <cell r="D24">
            <v>154000</v>
          </cell>
          <cell r="E24">
            <v>2904068</v>
          </cell>
          <cell r="F24">
            <v>152137</v>
          </cell>
          <cell r="G24">
            <v>2642234</v>
          </cell>
          <cell r="H24"/>
          <cell r="I24"/>
        </row>
        <row r="25">
          <cell r="A25">
            <v>313780</v>
          </cell>
          <cell r="B25" t="str">
            <v>LAMBARI</v>
          </cell>
          <cell r="C25" t="str">
            <v>MG</v>
          </cell>
          <cell r="D25">
            <v>231005</v>
          </cell>
          <cell r="E25">
            <v>1046074</v>
          </cell>
          <cell r="F25">
            <v>214309</v>
          </cell>
          <cell r="G25">
            <v>896198</v>
          </cell>
          <cell r="H25"/>
          <cell r="I25"/>
        </row>
        <row r="26">
          <cell r="A26">
            <v>430485</v>
          </cell>
          <cell r="B26" t="str">
            <v>CARLOS GOMES</v>
          </cell>
          <cell r="C26" t="str">
            <v>RS</v>
          </cell>
          <cell r="D26">
            <v>71314</v>
          </cell>
          <cell r="E26">
            <v>227219</v>
          </cell>
          <cell r="F26">
            <v>76527</v>
          </cell>
          <cell r="G26">
            <v>190375</v>
          </cell>
          <cell r="H26">
            <v>70477</v>
          </cell>
          <cell r="I26"/>
        </row>
        <row r="27">
          <cell r="A27">
            <v>290680</v>
          </cell>
          <cell r="B27" t="str">
            <v>CANSANCAO</v>
          </cell>
          <cell r="C27" t="str">
            <v>BA</v>
          </cell>
          <cell r="D27"/>
          <cell r="E27"/>
          <cell r="F27">
            <v>17618</v>
          </cell>
          <cell r="G27">
            <v>576095</v>
          </cell>
          <cell r="H27"/>
          <cell r="I27"/>
        </row>
        <row r="28">
          <cell r="A28">
            <v>310285</v>
          </cell>
          <cell r="B28" t="str">
            <v>ANGELANDIA</v>
          </cell>
          <cell r="C28" t="str">
            <v>MG</v>
          </cell>
          <cell r="D28">
            <v>78896</v>
          </cell>
          <cell r="E28">
            <v>619709</v>
          </cell>
          <cell r="F28">
            <v>83314</v>
          </cell>
          <cell r="G28">
            <v>562456</v>
          </cell>
          <cell r="H28"/>
          <cell r="I28"/>
        </row>
        <row r="29">
          <cell r="A29">
            <v>430770</v>
          </cell>
          <cell r="B29" t="str">
            <v>ESTEIO</v>
          </cell>
          <cell r="C29" t="str">
            <v>RS</v>
          </cell>
          <cell r="D29"/>
          <cell r="E29">
            <v>8321305</v>
          </cell>
          <cell r="F29"/>
          <cell r="G29"/>
          <cell r="H29"/>
          <cell r="I29"/>
        </row>
        <row r="30">
          <cell r="A30">
            <v>353140</v>
          </cell>
          <cell r="B30" t="str">
            <v>MONTE APRAZIVEL</v>
          </cell>
          <cell r="C30" t="str">
            <v>SP</v>
          </cell>
          <cell r="D30"/>
          <cell r="E30">
            <v>962250</v>
          </cell>
          <cell r="F30"/>
          <cell r="G30">
            <v>1173190</v>
          </cell>
          <cell r="H30"/>
          <cell r="I30">
            <v>1006263</v>
          </cell>
        </row>
        <row r="31">
          <cell r="A31">
            <v>314970</v>
          </cell>
          <cell r="B31" t="str">
            <v>PERDIGAO</v>
          </cell>
          <cell r="C31" t="str">
            <v>MG</v>
          </cell>
          <cell r="D31">
            <v>130197</v>
          </cell>
          <cell r="E31">
            <v>250365</v>
          </cell>
          <cell r="F31">
            <v>87659</v>
          </cell>
          <cell r="G31">
            <v>173933</v>
          </cell>
          <cell r="H31"/>
          <cell r="I31"/>
        </row>
        <row r="32">
          <cell r="A32">
            <v>314020</v>
          </cell>
          <cell r="B32" t="str">
            <v>MARIPA DE MINAS</v>
          </cell>
          <cell r="C32" t="str">
            <v>MG</v>
          </cell>
          <cell r="D32">
            <v>97950</v>
          </cell>
          <cell r="E32">
            <v>1558392</v>
          </cell>
          <cell r="F32">
            <v>59860</v>
          </cell>
          <cell r="G32">
            <v>1637618</v>
          </cell>
          <cell r="H32"/>
          <cell r="I32"/>
        </row>
        <row r="33">
          <cell r="A33">
            <v>313600</v>
          </cell>
          <cell r="B33" t="str">
            <v>JOAIMA</v>
          </cell>
          <cell r="C33" t="str">
            <v>MG</v>
          </cell>
          <cell r="D33">
            <v>91322</v>
          </cell>
          <cell r="E33">
            <v>591535</v>
          </cell>
          <cell r="F33">
            <v>117162</v>
          </cell>
          <cell r="G33">
            <v>463696</v>
          </cell>
          <cell r="H33"/>
          <cell r="I33"/>
        </row>
        <row r="34">
          <cell r="A34">
            <v>510267</v>
          </cell>
          <cell r="B34" t="str">
            <v>CAMPO VERDE</v>
          </cell>
          <cell r="C34" t="str">
            <v>MT</v>
          </cell>
          <cell r="D34">
            <v>468804</v>
          </cell>
          <cell r="E34">
            <v>2889693</v>
          </cell>
          <cell r="F34">
            <v>462736</v>
          </cell>
          <cell r="G34">
            <v>2425233</v>
          </cell>
          <cell r="H34"/>
          <cell r="I34"/>
        </row>
        <row r="35">
          <cell r="A35">
            <v>312990</v>
          </cell>
          <cell r="B35" t="str">
            <v>IBITIURA DE MINAS</v>
          </cell>
          <cell r="C35" t="str">
            <v>MG</v>
          </cell>
          <cell r="D35"/>
          <cell r="E35"/>
          <cell r="F35"/>
          <cell r="G35"/>
          <cell r="H35"/>
          <cell r="I35"/>
        </row>
        <row r="36">
          <cell r="A36">
            <v>355110</v>
          </cell>
          <cell r="B36" t="str">
            <v>SARAPUI</v>
          </cell>
          <cell r="C36" t="str">
            <v>SP</v>
          </cell>
          <cell r="D36">
            <v>96182</v>
          </cell>
          <cell r="E36">
            <v>3148723</v>
          </cell>
          <cell r="F36">
            <v>101064</v>
          </cell>
          <cell r="G36">
            <v>4278652</v>
          </cell>
          <cell r="H36">
            <v>93550</v>
          </cell>
          <cell r="I36">
            <v>1871975</v>
          </cell>
        </row>
        <row r="37">
          <cell r="A37">
            <v>315880</v>
          </cell>
          <cell r="B37" t="str">
            <v>SANTANA DO JACARE</v>
          </cell>
          <cell r="C37" t="str">
            <v>MG</v>
          </cell>
          <cell r="D37">
            <v>247</v>
          </cell>
          <cell r="E37">
            <v>181155</v>
          </cell>
          <cell r="F37">
            <v>873</v>
          </cell>
          <cell r="G37">
            <v>182338</v>
          </cell>
          <cell r="H37"/>
          <cell r="I37"/>
        </row>
        <row r="38">
          <cell r="A38">
            <v>420140</v>
          </cell>
          <cell r="B38" t="str">
            <v>ARARANGUA</v>
          </cell>
          <cell r="C38" t="str">
            <v>SC</v>
          </cell>
          <cell r="D38">
            <v>1613535</v>
          </cell>
          <cell r="E38">
            <v>388233</v>
          </cell>
          <cell r="F38">
            <v>736868</v>
          </cell>
          <cell r="G38">
            <v>2617098</v>
          </cell>
          <cell r="H38">
            <v>511619</v>
          </cell>
          <cell r="I38">
            <v>2211680</v>
          </cell>
        </row>
        <row r="39">
          <cell r="A39">
            <v>316225</v>
          </cell>
          <cell r="B39" t="str">
            <v>SAO JOAO DA LAGOA</v>
          </cell>
          <cell r="C39" t="str">
            <v>MG</v>
          </cell>
          <cell r="D39">
            <v>80466</v>
          </cell>
          <cell r="E39">
            <v>470943</v>
          </cell>
          <cell r="F39">
            <v>82882</v>
          </cell>
          <cell r="G39">
            <v>420196</v>
          </cell>
          <cell r="H39"/>
          <cell r="I39"/>
        </row>
        <row r="40">
          <cell r="A40">
            <v>311350</v>
          </cell>
          <cell r="B40" t="str">
            <v>CARBONITA</v>
          </cell>
          <cell r="C40" t="str">
            <v>MG</v>
          </cell>
          <cell r="D40">
            <v>80487</v>
          </cell>
          <cell r="E40">
            <v>619827</v>
          </cell>
          <cell r="F40">
            <v>75431</v>
          </cell>
          <cell r="G40">
            <v>558792</v>
          </cell>
          <cell r="H40"/>
          <cell r="I40"/>
        </row>
        <row r="41">
          <cell r="A41">
            <v>315990</v>
          </cell>
          <cell r="B41" t="str">
            <v>SANTO ANTONIO DO AMPARO</v>
          </cell>
          <cell r="C41" t="str">
            <v>MG</v>
          </cell>
          <cell r="D41">
            <v>138587</v>
          </cell>
          <cell r="E41">
            <v>1085221</v>
          </cell>
          <cell r="F41">
            <v>123800</v>
          </cell>
          <cell r="G41">
            <v>997900</v>
          </cell>
          <cell r="H41"/>
          <cell r="I41"/>
        </row>
        <row r="42">
          <cell r="A42">
            <v>421500</v>
          </cell>
          <cell r="B42" t="str">
            <v>RIO NEGRINHO</v>
          </cell>
          <cell r="C42" t="str">
            <v>SC</v>
          </cell>
          <cell r="D42">
            <v>502442</v>
          </cell>
          <cell r="E42">
            <v>2099225</v>
          </cell>
          <cell r="F42">
            <v>511007</v>
          </cell>
          <cell r="G42">
            <v>1853859</v>
          </cell>
          <cell r="H42">
            <v>465030</v>
          </cell>
          <cell r="I42"/>
        </row>
        <row r="43">
          <cell r="A43">
            <v>315680</v>
          </cell>
          <cell r="B43" t="str">
            <v>SABINOPOLIS</v>
          </cell>
          <cell r="C43" t="str">
            <v>MG</v>
          </cell>
          <cell r="D43">
            <v>106508</v>
          </cell>
          <cell r="E43">
            <v>687899</v>
          </cell>
          <cell r="F43">
            <v>104463</v>
          </cell>
          <cell r="G43">
            <v>609145</v>
          </cell>
          <cell r="H43"/>
          <cell r="I43"/>
        </row>
        <row r="44">
          <cell r="A44">
            <v>431407</v>
          </cell>
          <cell r="B44" t="str">
            <v>PASSO DO SOBRADO</v>
          </cell>
          <cell r="C44" t="str">
            <v>RS</v>
          </cell>
          <cell r="D44">
            <v>91571</v>
          </cell>
          <cell r="E44"/>
          <cell r="F44">
            <v>88476</v>
          </cell>
          <cell r="G44"/>
          <cell r="H44">
            <v>40144</v>
          </cell>
          <cell r="I44"/>
        </row>
        <row r="45">
          <cell r="A45">
            <v>315900</v>
          </cell>
          <cell r="B45" t="str">
            <v>SANTANA DO RIACHO</v>
          </cell>
          <cell r="C45" t="str">
            <v>MG</v>
          </cell>
          <cell r="D45">
            <v>11719</v>
          </cell>
          <cell r="E45">
            <v>1460323</v>
          </cell>
          <cell r="F45">
            <v>12559</v>
          </cell>
          <cell r="G45">
            <v>1118964</v>
          </cell>
          <cell r="H45"/>
          <cell r="I45"/>
        </row>
        <row r="46">
          <cell r="A46">
            <v>500600</v>
          </cell>
          <cell r="B46" t="str">
            <v>NOVA ALVORADA DO SUL</v>
          </cell>
          <cell r="C46" t="str">
            <v>MS</v>
          </cell>
          <cell r="D46">
            <v>118838</v>
          </cell>
          <cell r="E46">
            <v>1129990</v>
          </cell>
          <cell r="F46">
            <v>142673</v>
          </cell>
          <cell r="G46">
            <v>1379737</v>
          </cell>
          <cell r="H46"/>
          <cell r="I46"/>
        </row>
        <row r="47">
          <cell r="A47">
            <v>315890</v>
          </cell>
          <cell r="B47" t="str">
            <v>SANTANA DO MANHUACU</v>
          </cell>
          <cell r="C47" t="str">
            <v>MG</v>
          </cell>
          <cell r="D47">
            <v>74055</v>
          </cell>
          <cell r="E47">
            <v>1806933</v>
          </cell>
          <cell r="F47">
            <v>65623</v>
          </cell>
          <cell r="G47">
            <v>1556684</v>
          </cell>
          <cell r="H47"/>
          <cell r="I47"/>
        </row>
        <row r="48">
          <cell r="A48">
            <v>313910</v>
          </cell>
          <cell r="B48" t="str">
            <v>MADRE DE DEUS DE MINAS</v>
          </cell>
          <cell r="C48" t="str">
            <v>MG</v>
          </cell>
          <cell r="D48"/>
          <cell r="E48"/>
          <cell r="F48"/>
          <cell r="G48"/>
          <cell r="H48"/>
          <cell r="I48"/>
        </row>
        <row r="49">
          <cell r="A49">
            <v>315410</v>
          </cell>
          <cell r="B49" t="str">
            <v>RECREIO</v>
          </cell>
          <cell r="C49" t="str">
            <v>MG</v>
          </cell>
          <cell r="D49">
            <v>58850</v>
          </cell>
          <cell r="E49">
            <v>317004</v>
          </cell>
          <cell r="F49">
            <v>53259</v>
          </cell>
          <cell r="G49">
            <v>231556</v>
          </cell>
          <cell r="H49"/>
          <cell r="I49"/>
        </row>
        <row r="50">
          <cell r="A50">
            <v>316130</v>
          </cell>
          <cell r="B50" t="str">
            <v>SAO FRANCISCO DE SALES</v>
          </cell>
          <cell r="C50" t="str">
            <v>MG</v>
          </cell>
          <cell r="D50">
            <v>73510</v>
          </cell>
          <cell r="E50">
            <v>558852</v>
          </cell>
          <cell r="F50">
            <v>78554</v>
          </cell>
          <cell r="G50">
            <v>477755</v>
          </cell>
          <cell r="H50"/>
          <cell r="I50"/>
        </row>
        <row r="51">
          <cell r="A51">
            <v>311150</v>
          </cell>
          <cell r="B51" t="str">
            <v>CAMPOS ALTOS</v>
          </cell>
          <cell r="C51" t="str">
            <v>MG</v>
          </cell>
          <cell r="D51">
            <v>41395</v>
          </cell>
          <cell r="E51">
            <v>833055</v>
          </cell>
          <cell r="F51">
            <v>33804</v>
          </cell>
          <cell r="G51">
            <v>798786</v>
          </cell>
          <cell r="H51"/>
          <cell r="I51"/>
        </row>
        <row r="52">
          <cell r="A52">
            <v>420640</v>
          </cell>
          <cell r="B52" t="str">
            <v>GUARACIABA</v>
          </cell>
          <cell r="C52" t="str">
            <v>SC</v>
          </cell>
          <cell r="D52">
            <v>195587</v>
          </cell>
          <cell r="E52">
            <v>1343352</v>
          </cell>
          <cell r="F52">
            <v>191385</v>
          </cell>
          <cell r="G52">
            <v>1219964</v>
          </cell>
          <cell r="H52"/>
          <cell r="I52">
            <v>1393808</v>
          </cell>
        </row>
        <row r="53">
          <cell r="A53">
            <v>421670</v>
          </cell>
          <cell r="B53" t="str">
            <v>SAO JOSE DO CEDRO</v>
          </cell>
          <cell r="C53" t="str">
            <v>SC</v>
          </cell>
          <cell r="D53">
            <v>179939</v>
          </cell>
          <cell r="E53">
            <v>6658104</v>
          </cell>
          <cell r="F53">
            <v>157230</v>
          </cell>
          <cell r="G53">
            <v>6532590</v>
          </cell>
          <cell r="H53"/>
          <cell r="I53">
            <v>6820003</v>
          </cell>
        </row>
        <row r="54">
          <cell r="A54">
            <v>432090</v>
          </cell>
          <cell r="B54" t="str">
            <v>TAPEJARA</v>
          </cell>
          <cell r="C54" t="str">
            <v>RS</v>
          </cell>
          <cell r="D54">
            <v>279571</v>
          </cell>
          <cell r="E54">
            <v>1636532</v>
          </cell>
          <cell r="F54">
            <v>277781</v>
          </cell>
          <cell r="G54">
            <v>1543715</v>
          </cell>
          <cell r="H54"/>
          <cell r="I54">
            <v>1504915</v>
          </cell>
        </row>
        <row r="55">
          <cell r="A55">
            <v>315460</v>
          </cell>
          <cell r="B55" t="str">
            <v>RIBEIRAO DAS NEVES</v>
          </cell>
          <cell r="C55" t="str">
            <v>MG</v>
          </cell>
          <cell r="D55">
            <v>305512</v>
          </cell>
          <cell r="E55">
            <v>9281376</v>
          </cell>
          <cell r="F55">
            <v>336193</v>
          </cell>
          <cell r="G55">
            <v>9228584</v>
          </cell>
          <cell r="H55"/>
          <cell r="I55"/>
        </row>
        <row r="56">
          <cell r="A56">
            <v>421930</v>
          </cell>
          <cell r="B56" t="str">
            <v>VIDEIRA</v>
          </cell>
          <cell r="C56" t="str">
            <v>SC</v>
          </cell>
          <cell r="D56"/>
          <cell r="E56">
            <v>516606</v>
          </cell>
          <cell r="F56">
            <v>1281413</v>
          </cell>
          <cell r="G56">
            <v>559953</v>
          </cell>
          <cell r="H56">
            <v>444392</v>
          </cell>
          <cell r="I56">
            <v>679046</v>
          </cell>
        </row>
        <row r="57">
          <cell r="A57">
            <v>310830</v>
          </cell>
          <cell r="B57" t="str">
            <v>BORDA DA MATA</v>
          </cell>
          <cell r="C57" t="str">
            <v>MG</v>
          </cell>
          <cell r="D57">
            <v>347</v>
          </cell>
          <cell r="E57">
            <v>5265994</v>
          </cell>
          <cell r="F57">
            <v>1078</v>
          </cell>
          <cell r="G57">
            <v>5121430</v>
          </cell>
          <cell r="H57"/>
          <cell r="I57"/>
        </row>
        <row r="58">
          <cell r="A58">
            <v>431647</v>
          </cell>
          <cell r="B58" t="str">
            <v>SALVADOR DAS MISSOES</v>
          </cell>
          <cell r="C58" t="str">
            <v>RS</v>
          </cell>
          <cell r="D58">
            <v>109753</v>
          </cell>
          <cell r="E58">
            <v>812626</v>
          </cell>
          <cell r="F58"/>
          <cell r="G58">
            <v>833331</v>
          </cell>
          <cell r="H58"/>
          <cell r="I58"/>
        </row>
        <row r="59">
          <cell r="A59">
            <v>313170</v>
          </cell>
          <cell r="B59" t="str">
            <v>ITABIRA</v>
          </cell>
          <cell r="C59" t="str">
            <v>MG</v>
          </cell>
          <cell r="D59">
            <v>41786</v>
          </cell>
          <cell r="E59">
            <v>46825987</v>
          </cell>
          <cell r="F59">
            <v>24559</v>
          </cell>
          <cell r="G59">
            <v>46060172</v>
          </cell>
          <cell r="H59"/>
          <cell r="I59"/>
        </row>
        <row r="60">
          <cell r="A60">
            <v>353780</v>
          </cell>
          <cell r="B60" t="str">
            <v>PIEDADE</v>
          </cell>
          <cell r="C60" t="str">
            <v>SP</v>
          </cell>
          <cell r="D60">
            <v>112088</v>
          </cell>
          <cell r="E60">
            <v>1380809</v>
          </cell>
          <cell r="F60"/>
          <cell r="G60"/>
          <cell r="H60"/>
          <cell r="I60"/>
        </row>
        <row r="61">
          <cell r="A61">
            <v>316940</v>
          </cell>
          <cell r="B61" t="str">
            <v>TRES PONTAS</v>
          </cell>
          <cell r="C61" t="str">
            <v>MG</v>
          </cell>
          <cell r="D61">
            <v>341513</v>
          </cell>
          <cell r="E61">
            <v>20320457</v>
          </cell>
          <cell r="F61">
            <v>299168</v>
          </cell>
          <cell r="G61">
            <v>19163240</v>
          </cell>
          <cell r="H61"/>
          <cell r="I61"/>
        </row>
        <row r="62">
          <cell r="A62">
            <v>314610</v>
          </cell>
          <cell r="B62" t="str">
            <v>OURO PRETO</v>
          </cell>
          <cell r="C62" t="str">
            <v>MG</v>
          </cell>
          <cell r="D62">
            <v>5079</v>
          </cell>
          <cell r="E62">
            <v>729103</v>
          </cell>
          <cell r="F62">
            <v>336342</v>
          </cell>
          <cell r="G62">
            <v>1299564</v>
          </cell>
          <cell r="H62"/>
          <cell r="I62"/>
        </row>
        <row r="63">
          <cell r="A63">
            <v>315725</v>
          </cell>
          <cell r="B63" t="str">
            <v>SANTA BARBARA DO LESTE</v>
          </cell>
          <cell r="C63" t="str">
            <v>MG</v>
          </cell>
          <cell r="D63">
            <v>134821</v>
          </cell>
          <cell r="E63">
            <v>799055</v>
          </cell>
          <cell r="F63">
            <v>128331</v>
          </cell>
          <cell r="G63">
            <v>817725</v>
          </cell>
          <cell r="H63"/>
          <cell r="I63"/>
        </row>
        <row r="64">
          <cell r="A64">
            <v>354120</v>
          </cell>
          <cell r="B64" t="str">
            <v>PRESIDENTE BERNARDES</v>
          </cell>
          <cell r="C64" t="str">
            <v>SP</v>
          </cell>
          <cell r="D64">
            <v>121711</v>
          </cell>
          <cell r="E64">
            <v>285250</v>
          </cell>
          <cell r="F64">
            <v>113820</v>
          </cell>
          <cell r="G64">
            <v>371088</v>
          </cell>
          <cell r="H64"/>
          <cell r="I64"/>
        </row>
        <row r="65">
          <cell r="A65">
            <v>311930</v>
          </cell>
          <cell r="B65" t="str">
            <v>COROMANDEL</v>
          </cell>
          <cell r="C65" t="str">
            <v>MG</v>
          </cell>
          <cell r="D65">
            <v>189610</v>
          </cell>
          <cell r="E65">
            <v>1032289</v>
          </cell>
          <cell r="F65">
            <v>204344</v>
          </cell>
          <cell r="G65">
            <v>891753</v>
          </cell>
          <cell r="H65"/>
          <cell r="I65"/>
        </row>
        <row r="66">
          <cell r="A66">
            <v>314010</v>
          </cell>
          <cell r="B66" t="str">
            <v>MARILAC</v>
          </cell>
          <cell r="C66" t="str">
            <v>MG</v>
          </cell>
          <cell r="D66">
            <v>78669</v>
          </cell>
          <cell r="E66">
            <v>737226</v>
          </cell>
          <cell r="F66">
            <v>80254</v>
          </cell>
          <cell r="G66">
            <v>636801</v>
          </cell>
          <cell r="H66"/>
          <cell r="I66"/>
        </row>
        <row r="67">
          <cell r="A67">
            <v>316555</v>
          </cell>
          <cell r="B67" t="str">
            <v>SETUBINHA</v>
          </cell>
          <cell r="C67" t="str">
            <v>MG</v>
          </cell>
          <cell r="D67">
            <v>81327</v>
          </cell>
          <cell r="E67">
            <v>4448823</v>
          </cell>
          <cell r="F67">
            <v>104359</v>
          </cell>
          <cell r="G67">
            <v>4224005</v>
          </cell>
          <cell r="H67"/>
          <cell r="I67"/>
        </row>
        <row r="68">
          <cell r="A68">
            <v>314160</v>
          </cell>
          <cell r="B68" t="str">
            <v>MERCES</v>
          </cell>
          <cell r="C68" t="str">
            <v>MG</v>
          </cell>
          <cell r="D68">
            <v>60947</v>
          </cell>
          <cell r="E68">
            <v>2788158</v>
          </cell>
          <cell r="F68">
            <v>62033</v>
          </cell>
          <cell r="G68">
            <v>2713761</v>
          </cell>
          <cell r="H68"/>
          <cell r="I68"/>
        </row>
        <row r="69">
          <cell r="A69">
            <v>312580</v>
          </cell>
          <cell r="B69" t="str">
            <v>FERNANDES TOURINHO</v>
          </cell>
          <cell r="C69" t="str">
            <v>MG</v>
          </cell>
          <cell r="D69">
            <v>44819</v>
          </cell>
          <cell r="E69">
            <v>305441</v>
          </cell>
          <cell r="F69">
            <v>40931</v>
          </cell>
          <cell r="G69">
            <v>298587</v>
          </cell>
          <cell r="H69"/>
          <cell r="I69"/>
        </row>
        <row r="70">
          <cell r="A70">
            <v>312800</v>
          </cell>
          <cell r="B70" t="str">
            <v>GUANHAES</v>
          </cell>
          <cell r="C70" t="str">
            <v>MG</v>
          </cell>
          <cell r="D70">
            <v>263948</v>
          </cell>
          <cell r="E70">
            <v>1371023</v>
          </cell>
          <cell r="F70">
            <v>269023</v>
          </cell>
          <cell r="G70">
            <v>1266461</v>
          </cell>
          <cell r="H70"/>
          <cell r="I70"/>
        </row>
        <row r="71">
          <cell r="A71">
            <v>314435</v>
          </cell>
          <cell r="B71" t="str">
            <v>NAQUE</v>
          </cell>
          <cell r="C71" t="str">
            <v>MG</v>
          </cell>
          <cell r="D71">
            <v>65839</v>
          </cell>
          <cell r="E71">
            <v>1152481</v>
          </cell>
          <cell r="F71">
            <v>65394</v>
          </cell>
          <cell r="G71">
            <v>1132752</v>
          </cell>
          <cell r="H71"/>
          <cell r="I71"/>
        </row>
        <row r="72">
          <cell r="A72">
            <v>311040</v>
          </cell>
          <cell r="B72" t="str">
            <v>CAMACHO</v>
          </cell>
          <cell r="C72" t="str">
            <v>MG</v>
          </cell>
          <cell r="D72">
            <v>96498</v>
          </cell>
          <cell r="E72">
            <v>1268006</v>
          </cell>
          <cell r="F72">
            <v>90335</v>
          </cell>
          <cell r="G72">
            <v>1245544</v>
          </cell>
          <cell r="H72"/>
          <cell r="I72"/>
        </row>
        <row r="73">
          <cell r="A73">
            <v>421820</v>
          </cell>
          <cell r="B73" t="str">
            <v>TIMBO</v>
          </cell>
          <cell r="C73" t="str">
            <v>SC</v>
          </cell>
          <cell r="D73">
            <v>445506</v>
          </cell>
          <cell r="E73">
            <v>2027474</v>
          </cell>
          <cell r="F73">
            <v>497839</v>
          </cell>
          <cell r="G73">
            <v>2415430</v>
          </cell>
          <cell r="H73">
            <v>437037</v>
          </cell>
          <cell r="I73"/>
        </row>
        <row r="74">
          <cell r="A74">
            <v>311990</v>
          </cell>
          <cell r="B74" t="str">
            <v>CORREGO DO BOM JESUS</v>
          </cell>
          <cell r="C74" t="str">
            <v>MG</v>
          </cell>
          <cell r="D74">
            <v>89247</v>
          </cell>
          <cell r="E74">
            <v>557762</v>
          </cell>
          <cell r="F74">
            <v>78586</v>
          </cell>
          <cell r="G74">
            <v>460334</v>
          </cell>
          <cell r="H74"/>
          <cell r="I74"/>
        </row>
        <row r="75">
          <cell r="A75">
            <v>315590</v>
          </cell>
          <cell r="B75" t="str">
            <v>RIO PRETO</v>
          </cell>
          <cell r="C75" t="str">
            <v>MG</v>
          </cell>
          <cell r="D75">
            <v>26950</v>
          </cell>
          <cell r="E75">
            <v>908278</v>
          </cell>
          <cell r="F75">
            <v>19849</v>
          </cell>
          <cell r="G75">
            <v>1009839</v>
          </cell>
          <cell r="H75"/>
          <cell r="I75"/>
        </row>
        <row r="76">
          <cell r="A76">
            <v>312750</v>
          </cell>
          <cell r="B76" t="str">
            <v>GONZAGA</v>
          </cell>
          <cell r="C76" t="str">
            <v>MG</v>
          </cell>
          <cell r="D76">
            <v>110978</v>
          </cell>
          <cell r="E76">
            <v>1541617</v>
          </cell>
          <cell r="F76">
            <v>48091</v>
          </cell>
          <cell r="G76">
            <v>1490824</v>
          </cell>
          <cell r="H76"/>
          <cell r="I76"/>
        </row>
        <row r="77">
          <cell r="A77">
            <v>430050</v>
          </cell>
          <cell r="B77" t="str">
            <v>ALPESTRE</v>
          </cell>
          <cell r="C77" t="str">
            <v>RS</v>
          </cell>
          <cell r="D77">
            <v>190350</v>
          </cell>
          <cell r="E77">
            <v>420497</v>
          </cell>
          <cell r="F77"/>
          <cell r="G77"/>
          <cell r="H77"/>
          <cell r="I77"/>
        </row>
        <row r="78">
          <cell r="A78">
            <v>316280</v>
          </cell>
          <cell r="B78" t="str">
            <v>SAO JOAO EVANGELISTA</v>
          </cell>
          <cell r="C78" t="str">
            <v>MG</v>
          </cell>
          <cell r="D78">
            <v>1173</v>
          </cell>
          <cell r="E78">
            <v>2645206</v>
          </cell>
          <cell r="F78">
            <v>1038</v>
          </cell>
          <cell r="G78">
            <v>2370124</v>
          </cell>
          <cell r="H78"/>
          <cell r="I78"/>
        </row>
        <row r="79">
          <cell r="A79">
            <v>316700</v>
          </cell>
          <cell r="B79" t="str">
            <v>SERRANOS</v>
          </cell>
          <cell r="C79" t="str">
            <v>MG</v>
          </cell>
          <cell r="D79">
            <v>55529</v>
          </cell>
          <cell r="E79">
            <v>296775</v>
          </cell>
          <cell r="F79">
            <v>54806</v>
          </cell>
          <cell r="G79">
            <v>259046</v>
          </cell>
          <cell r="H79"/>
          <cell r="I79"/>
        </row>
        <row r="80">
          <cell r="A80">
            <v>500315</v>
          </cell>
          <cell r="B80" t="str">
            <v>CORONEL SAPUCAIA</v>
          </cell>
          <cell r="C80" t="str">
            <v>MS</v>
          </cell>
          <cell r="D80"/>
          <cell r="E80">
            <v>1594940</v>
          </cell>
          <cell r="F80"/>
          <cell r="G80"/>
          <cell r="H80"/>
          <cell r="I80"/>
        </row>
        <row r="81">
          <cell r="A81">
            <v>421835</v>
          </cell>
          <cell r="B81" t="str">
            <v>TREVISO</v>
          </cell>
          <cell r="C81" t="str">
            <v>SC</v>
          </cell>
          <cell r="D81">
            <v>90713</v>
          </cell>
          <cell r="E81">
            <v>339889</v>
          </cell>
          <cell r="F81">
            <v>88219</v>
          </cell>
          <cell r="G81">
            <v>292628</v>
          </cell>
          <cell r="H81"/>
          <cell r="I81"/>
        </row>
        <row r="82">
          <cell r="A82">
            <v>316550</v>
          </cell>
          <cell r="B82" t="str">
            <v>SARDOA</v>
          </cell>
          <cell r="C82" t="str">
            <v>MG</v>
          </cell>
          <cell r="D82">
            <v>45444</v>
          </cell>
          <cell r="E82">
            <v>278101</v>
          </cell>
          <cell r="F82">
            <v>50406</v>
          </cell>
          <cell r="G82">
            <v>273195</v>
          </cell>
          <cell r="H82"/>
          <cell r="I82"/>
        </row>
        <row r="83">
          <cell r="A83">
            <v>315980</v>
          </cell>
          <cell r="B83" t="str">
            <v>SANTA VITORIA</v>
          </cell>
          <cell r="C83" t="str">
            <v>MG</v>
          </cell>
          <cell r="D83">
            <v>188640</v>
          </cell>
          <cell r="E83">
            <v>2828945</v>
          </cell>
          <cell r="F83">
            <v>179526</v>
          </cell>
          <cell r="G83">
            <v>3027965</v>
          </cell>
          <cell r="H83"/>
          <cell r="I83"/>
        </row>
        <row r="84">
          <cell r="A84">
            <v>354220</v>
          </cell>
          <cell r="B84" t="str">
            <v>RANCHARIA</v>
          </cell>
          <cell r="C84" t="str">
            <v>SP</v>
          </cell>
          <cell r="D84"/>
          <cell r="E84"/>
          <cell r="F84">
            <v>823</v>
          </cell>
          <cell r="G84">
            <v>1520071</v>
          </cell>
          <cell r="H84"/>
          <cell r="I84"/>
        </row>
        <row r="85">
          <cell r="A85">
            <v>311470</v>
          </cell>
          <cell r="B85" t="str">
            <v>CARVALHOPOLIS</v>
          </cell>
          <cell r="C85" t="str">
            <v>MG</v>
          </cell>
          <cell r="D85">
            <v>37</v>
          </cell>
          <cell r="E85">
            <v>224164</v>
          </cell>
          <cell r="F85">
            <v>22</v>
          </cell>
          <cell r="G85">
            <v>218014</v>
          </cell>
          <cell r="H85"/>
          <cell r="I85"/>
        </row>
        <row r="86">
          <cell r="A86">
            <v>420535</v>
          </cell>
          <cell r="B86" t="str">
            <v>FLOR DO SERTAO</v>
          </cell>
          <cell r="C86" t="str">
            <v>SC</v>
          </cell>
          <cell r="D86">
            <v>62434</v>
          </cell>
          <cell r="E86">
            <v>222070</v>
          </cell>
          <cell r="F86">
            <v>58912</v>
          </cell>
          <cell r="G86">
            <v>271792</v>
          </cell>
          <cell r="H86"/>
          <cell r="I86">
            <v>260561</v>
          </cell>
        </row>
        <row r="87">
          <cell r="A87">
            <v>315150</v>
          </cell>
          <cell r="B87" t="str">
            <v>PIUMHI</v>
          </cell>
          <cell r="C87" t="str">
            <v>MG</v>
          </cell>
          <cell r="D87">
            <v>246963</v>
          </cell>
          <cell r="E87">
            <v>1096801</v>
          </cell>
          <cell r="F87">
            <v>216857</v>
          </cell>
          <cell r="G87">
            <v>961620</v>
          </cell>
          <cell r="H87"/>
          <cell r="I87"/>
        </row>
        <row r="88">
          <cell r="A88">
            <v>355480</v>
          </cell>
          <cell r="B88" t="str">
            <v>TREMEMBE</v>
          </cell>
          <cell r="C88" t="str">
            <v>SP</v>
          </cell>
          <cell r="D88">
            <v>410789</v>
          </cell>
          <cell r="E88"/>
          <cell r="F88">
            <v>395123</v>
          </cell>
          <cell r="G88"/>
          <cell r="H88">
            <v>151028</v>
          </cell>
          <cell r="I88"/>
        </row>
        <row r="89">
          <cell r="A89">
            <v>421420</v>
          </cell>
          <cell r="B89" t="str">
            <v>QUILOMBO</v>
          </cell>
          <cell r="C89" t="str">
            <v>SC</v>
          </cell>
          <cell r="D89">
            <v>117060</v>
          </cell>
          <cell r="E89">
            <v>1596856</v>
          </cell>
          <cell r="F89">
            <v>111636</v>
          </cell>
          <cell r="G89">
            <v>1520149</v>
          </cell>
          <cell r="H89"/>
          <cell r="I89"/>
        </row>
        <row r="90">
          <cell r="A90">
            <v>316905</v>
          </cell>
          <cell r="B90" t="str">
            <v>TOCOS DO MOJI</v>
          </cell>
          <cell r="C90" t="str">
            <v>MG</v>
          </cell>
          <cell r="D90">
            <v>105385</v>
          </cell>
          <cell r="E90">
            <v>541161</v>
          </cell>
          <cell r="F90">
            <v>95692</v>
          </cell>
          <cell r="G90">
            <v>746152</v>
          </cell>
          <cell r="H90"/>
          <cell r="I90"/>
        </row>
        <row r="91">
          <cell r="A91">
            <v>313480</v>
          </cell>
          <cell r="B91" t="str">
            <v>JACUI</v>
          </cell>
          <cell r="C91" t="str">
            <v>MG</v>
          </cell>
          <cell r="D91">
            <v>26679</v>
          </cell>
          <cell r="E91">
            <v>501913</v>
          </cell>
          <cell r="F91">
            <v>21696</v>
          </cell>
          <cell r="G91">
            <v>467831</v>
          </cell>
          <cell r="H91"/>
          <cell r="I91"/>
        </row>
        <row r="92">
          <cell r="A92">
            <v>311460</v>
          </cell>
          <cell r="B92" t="str">
            <v>CARRANCAS</v>
          </cell>
          <cell r="C92" t="str">
            <v>MG</v>
          </cell>
          <cell r="D92">
            <v>77921</v>
          </cell>
          <cell r="E92">
            <v>432422</v>
          </cell>
          <cell r="F92">
            <v>70242</v>
          </cell>
          <cell r="G92">
            <v>398984</v>
          </cell>
          <cell r="H92"/>
          <cell r="I92"/>
        </row>
        <row r="93">
          <cell r="A93">
            <v>315160</v>
          </cell>
          <cell r="B93" t="str">
            <v>PLANURA</v>
          </cell>
          <cell r="C93" t="str">
            <v>MG</v>
          </cell>
          <cell r="D93">
            <v>178543</v>
          </cell>
          <cell r="E93">
            <v>927285</v>
          </cell>
          <cell r="F93">
            <v>150540</v>
          </cell>
          <cell r="G93">
            <v>1125231</v>
          </cell>
          <cell r="H93"/>
          <cell r="I93"/>
        </row>
        <row r="94">
          <cell r="A94">
            <v>420310</v>
          </cell>
          <cell r="B94" t="str">
            <v>CAIBI</v>
          </cell>
          <cell r="C94" t="str">
            <v>SC</v>
          </cell>
          <cell r="D94">
            <v>89953</v>
          </cell>
          <cell r="E94">
            <v>288465</v>
          </cell>
          <cell r="F94">
            <v>81812</v>
          </cell>
          <cell r="G94">
            <v>254081</v>
          </cell>
          <cell r="H94"/>
          <cell r="I94">
            <v>282862</v>
          </cell>
        </row>
        <row r="95">
          <cell r="A95">
            <v>431820</v>
          </cell>
          <cell r="B95" t="str">
            <v>SAO FRANCISCO DE PAULA</v>
          </cell>
          <cell r="C95" t="str">
            <v>RS</v>
          </cell>
          <cell r="D95">
            <v>380296</v>
          </cell>
          <cell r="E95">
            <v>1102168</v>
          </cell>
          <cell r="F95">
            <v>369182</v>
          </cell>
          <cell r="G95">
            <v>1030251</v>
          </cell>
          <cell r="H95"/>
          <cell r="I95"/>
        </row>
        <row r="96">
          <cell r="A96">
            <v>314080</v>
          </cell>
          <cell r="B96" t="str">
            <v>MATIAS BARBOSA</v>
          </cell>
          <cell r="C96" t="str">
            <v>MG</v>
          </cell>
          <cell r="D96">
            <v>383971</v>
          </cell>
          <cell r="E96">
            <v>1461837</v>
          </cell>
          <cell r="F96">
            <v>352298</v>
          </cell>
          <cell r="G96">
            <v>1153878</v>
          </cell>
          <cell r="H96"/>
          <cell r="I96"/>
        </row>
        <row r="97">
          <cell r="A97">
            <v>320435</v>
          </cell>
          <cell r="B97" t="str">
            <v>RIO BANANAL</v>
          </cell>
          <cell r="C97" t="str">
            <v>ES</v>
          </cell>
          <cell r="D97">
            <v>134958</v>
          </cell>
          <cell r="E97">
            <v>1489129</v>
          </cell>
          <cell r="F97">
            <v>106125</v>
          </cell>
          <cell r="G97">
            <v>1368641</v>
          </cell>
          <cell r="H97"/>
          <cell r="I97"/>
        </row>
        <row r="98">
          <cell r="A98">
            <v>421755</v>
          </cell>
          <cell r="B98" t="str">
            <v>SERRA ALTA</v>
          </cell>
          <cell r="C98" t="str">
            <v>SC</v>
          </cell>
          <cell r="D98">
            <v>32992</v>
          </cell>
          <cell r="E98">
            <v>103640</v>
          </cell>
          <cell r="F98">
            <v>26331</v>
          </cell>
          <cell r="G98">
            <v>117674</v>
          </cell>
          <cell r="H98"/>
          <cell r="I98">
            <v>139762</v>
          </cell>
        </row>
        <row r="99">
          <cell r="A99">
            <v>310070</v>
          </cell>
          <cell r="B99" t="str">
            <v>AGUA COMPRIDA</v>
          </cell>
          <cell r="C99" t="str">
            <v>MG</v>
          </cell>
          <cell r="D99"/>
          <cell r="E99">
            <v>645770</v>
          </cell>
          <cell r="F99"/>
          <cell r="G99">
            <v>648069</v>
          </cell>
          <cell r="H99"/>
          <cell r="I99"/>
        </row>
        <row r="100">
          <cell r="A100">
            <v>310360</v>
          </cell>
          <cell r="B100" t="str">
            <v>ARANTINA</v>
          </cell>
          <cell r="C100" t="str">
            <v>MG</v>
          </cell>
          <cell r="D100">
            <v>34541</v>
          </cell>
          <cell r="E100">
            <v>800475</v>
          </cell>
          <cell r="F100">
            <v>34284</v>
          </cell>
          <cell r="G100">
            <v>823472</v>
          </cell>
          <cell r="H100"/>
          <cell r="I100"/>
        </row>
        <row r="101">
          <cell r="A101">
            <v>312385</v>
          </cell>
          <cell r="B101" t="str">
            <v>ENTRE FOLHAS</v>
          </cell>
          <cell r="C101" t="str">
            <v>MG</v>
          </cell>
          <cell r="D101">
            <v>41525</v>
          </cell>
          <cell r="E101">
            <v>1851204</v>
          </cell>
          <cell r="F101">
            <v>30492</v>
          </cell>
          <cell r="G101">
            <v>1983468</v>
          </cell>
          <cell r="H101"/>
          <cell r="I101"/>
        </row>
        <row r="102">
          <cell r="A102">
            <v>311270</v>
          </cell>
          <cell r="B102" t="str">
            <v>CAPITAO ENEAS</v>
          </cell>
          <cell r="C102" t="str">
            <v>MG</v>
          </cell>
          <cell r="D102">
            <v>174701</v>
          </cell>
          <cell r="E102">
            <v>1271362</v>
          </cell>
          <cell r="F102">
            <v>179247</v>
          </cell>
          <cell r="G102">
            <v>1281944</v>
          </cell>
          <cell r="H102"/>
          <cell r="I102"/>
        </row>
        <row r="103">
          <cell r="A103">
            <v>317220</v>
          </cell>
          <cell r="B103" t="str">
            <v>WENCESLAU BRAZ</v>
          </cell>
          <cell r="C103" t="str">
            <v>MG</v>
          </cell>
          <cell r="D103">
            <v>29838</v>
          </cell>
          <cell r="E103">
            <v>929093</v>
          </cell>
          <cell r="F103">
            <v>22054</v>
          </cell>
          <cell r="G103">
            <v>826364</v>
          </cell>
          <cell r="H103"/>
          <cell r="I103"/>
        </row>
        <row r="104">
          <cell r="A104">
            <v>311050</v>
          </cell>
          <cell r="B104" t="str">
            <v>CAMANDUCAIA</v>
          </cell>
          <cell r="C104" t="str">
            <v>MG</v>
          </cell>
          <cell r="D104">
            <v>103478</v>
          </cell>
          <cell r="E104">
            <v>1860218</v>
          </cell>
          <cell r="F104">
            <v>95834</v>
          </cell>
          <cell r="G104">
            <v>1833280</v>
          </cell>
          <cell r="H104"/>
          <cell r="I104"/>
        </row>
        <row r="105">
          <cell r="A105">
            <v>313055</v>
          </cell>
          <cell r="B105" t="str">
            <v>IMBE DE MINAS</v>
          </cell>
          <cell r="C105" t="str">
            <v>MG</v>
          </cell>
          <cell r="D105">
            <v>5369</v>
          </cell>
          <cell r="E105">
            <v>103885831</v>
          </cell>
          <cell r="F105">
            <v>4888</v>
          </cell>
          <cell r="G105">
            <v>304411948</v>
          </cell>
          <cell r="H105"/>
          <cell r="I105"/>
        </row>
        <row r="106">
          <cell r="A106">
            <v>421020</v>
          </cell>
          <cell r="B106" t="str">
            <v>MAJOR GERCINO</v>
          </cell>
          <cell r="C106" t="str">
            <v>SC</v>
          </cell>
          <cell r="D106">
            <v>61224</v>
          </cell>
          <cell r="E106">
            <v>532762</v>
          </cell>
          <cell r="F106">
            <v>57274</v>
          </cell>
          <cell r="G106">
            <v>512874</v>
          </cell>
          <cell r="H106"/>
          <cell r="I106">
            <v>525817</v>
          </cell>
        </row>
        <row r="107">
          <cell r="A107">
            <v>311100</v>
          </cell>
          <cell r="B107" t="str">
            <v>CAMPESTRE</v>
          </cell>
          <cell r="C107" t="str">
            <v>MG</v>
          </cell>
          <cell r="D107">
            <v>234313</v>
          </cell>
          <cell r="E107">
            <v>1642982</v>
          </cell>
          <cell r="F107">
            <v>188936</v>
          </cell>
          <cell r="G107">
            <v>1577691</v>
          </cell>
          <cell r="H107"/>
          <cell r="I107"/>
        </row>
        <row r="108">
          <cell r="A108">
            <v>421310</v>
          </cell>
          <cell r="B108" t="str">
            <v>PIRATUBA</v>
          </cell>
          <cell r="C108" t="str">
            <v>SC</v>
          </cell>
          <cell r="D108">
            <v>94050</v>
          </cell>
          <cell r="E108">
            <v>561859</v>
          </cell>
          <cell r="F108">
            <v>129829</v>
          </cell>
          <cell r="G108">
            <v>706425</v>
          </cell>
          <cell r="H108">
            <v>96769</v>
          </cell>
          <cell r="I108">
            <v>612232</v>
          </cell>
        </row>
        <row r="109">
          <cell r="A109">
            <v>310210</v>
          </cell>
          <cell r="B109" t="str">
            <v>ALTO RIO DOCE</v>
          </cell>
          <cell r="C109" t="str">
            <v>MG</v>
          </cell>
          <cell r="D109">
            <v>95022</v>
          </cell>
          <cell r="E109">
            <v>3286004</v>
          </cell>
          <cell r="F109">
            <v>97020</v>
          </cell>
          <cell r="G109">
            <v>3182598</v>
          </cell>
          <cell r="H109"/>
          <cell r="I109"/>
        </row>
        <row r="110">
          <cell r="A110">
            <v>315010</v>
          </cell>
          <cell r="B110" t="str">
            <v>PIAU</v>
          </cell>
          <cell r="C110" t="str">
            <v>MG</v>
          </cell>
          <cell r="D110">
            <v>37960</v>
          </cell>
          <cell r="E110">
            <v>985145</v>
          </cell>
          <cell r="F110">
            <v>29578</v>
          </cell>
          <cell r="G110">
            <v>1159057</v>
          </cell>
          <cell r="H110"/>
          <cell r="I110"/>
        </row>
        <row r="111">
          <cell r="A111">
            <v>315200</v>
          </cell>
          <cell r="B111" t="str">
            <v>POMPEU</v>
          </cell>
          <cell r="C111" t="str">
            <v>MG</v>
          </cell>
          <cell r="D111">
            <v>239901</v>
          </cell>
          <cell r="E111">
            <v>3307132</v>
          </cell>
          <cell r="F111">
            <v>243210</v>
          </cell>
          <cell r="G111">
            <v>3269755</v>
          </cell>
          <cell r="H111"/>
          <cell r="I111"/>
        </row>
        <row r="112">
          <cell r="A112">
            <v>316770</v>
          </cell>
          <cell r="B112" t="str">
            <v>SOBRALIA</v>
          </cell>
          <cell r="C112" t="str">
            <v>MG</v>
          </cell>
          <cell r="D112">
            <v>71926</v>
          </cell>
          <cell r="E112">
            <v>508735</v>
          </cell>
          <cell r="F112">
            <v>67218</v>
          </cell>
          <cell r="G112">
            <v>428046</v>
          </cell>
          <cell r="H112"/>
          <cell r="I112"/>
        </row>
        <row r="113">
          <cell r="A113">
            <v>431360</v>
          </cell>
          <cell r="B113" t="str">
            <v>PAIM FILHO</v>
          </cell>
          <cell r="C113" t="str">
            <v>RS</v>
          </cell>
          <cell r="D113">
            <v>69029</v>
          </cell>
          <cell r="E113">
            <v>442761</v>
          </cell>
          <cell r="F113">
            <v>67902</v>
          </cell>
          <cell r="G113">
            <v>424951</v>
          </cell>
          <cell r="H113"/>
          <cell r="I113"/>
        </row>
        <row r="114">
          <cell r="A114">
            <v>313330</v>
          </cell>
          <cell r="B114" t="str">
            <v>ITAOBIM</v>
          </cell>
          <cell r="C114" t="str">
            <v>MG</v>
          </cell>
          <cell r="D114">
            <v>36657</v>
          </cell>
          <cell r="E114">
            <v>2725588</v>
          </cell>
          <cell r="F114">
            <v>29039</v>
          </cell>
          <cell r="G114">
            <v>2845073</v>
          </cell>
          <cell r="H114"/>
          <cell r="I114"/>
        </row>
        <row r="115">
          <cell r="A115">
            <v>510455</v>
          </cell>
          <cell r="B115" t="str">
            <v>ITAUBA</v>
          </cell>
          <cell r="C115" t="str">
            <v>MT</v>
          </cell>
          <cell r="D115">
            <v>58861</v>
          </cell>
          <cell r="E115">
            <v>302774</v>
          </cell>
          <cell r="F115">
            <v>64042</v>
          </cell>
          <cell r="G115">
            <v>261232</v>
          </cell>
          <cell r="H115"/>
          <cell r="I115"/>
        </row>
        <row r="116">
          <cell r="A116">
            <v>310770</v>
          </cell>
          <cell r="B116" t="str">
            <v>BOM JESUS DO AMPARO</v>
          </cell>
          <cell r="C116" t="str">
            <v>MG</v>
          </cell>
          <cell r="D116">
            <v>72705</v>
          </cell>
          <cell r="E116">
            <v>359987</v>
          </cell>
          <cell r="F116">
            <v>50330</v>
          </cell>
          <cell r="G116">
            <v>320513</v>
          </cell>
          <cell r="H116"/>
          <cell r="I116"/>
        </row>
        <row r="117">
          <cell r="A117">
            <v>432310</v>
          </cell>
          <cell r="B117" t="str">
            <v>VICENTE DUTRA</v>
          </cell>
          <cell r="C117" t="str">
            <v>RS</v>
          </cell>
          <cell r="D117">
            <v>85443</v>
          </cell>
          <cell r="E117">
            <v>243131</v>
          </cell>
          <cell r="F117">
            <v>77377</v>
          </cell>
          <cell r="G117">
            <v>231897</v>
          </cell>
          <cell r="H117"/>
          <cell r="I117">
            <v>257537</v>
          </cell>
        </row>
        <row r="118">
          <cell r="A118">
            <v>411230</v>
          </cell>
          <cell r="B118" t="str">
            <v>JAPIRA</v>
          </cell>
          <cell r="C118" t="str">
            <v>PR</v>
          </cell>
          <cell r="D118"/>
          <cell r="E118">
            <v>428472</v>
          </cell>
          <cell r="F118"/>
          <cell r="G118">
            <v>380889</v>
          </cell>
          <cell r="H118"/>
          <cell r="I118"/>
        </row>
        <row r="119">
          <cell r="A119">
            <v>316760</v>
          </cell>
          <cell r="B119" t="str">
            <v>SIMONESIA</v>
          </cell>
          <cell r="C119" t="str">
            <v>MG</v>
          </cell>
          <cell r="D119">
            <v>75912</v>
          </cell>
          <cell r="E119">
            <v>32278561</v>
          </cell>
          <cell r="F119">
            <v>49720</v>
          </cell>
          <cell r="G119">
            <v>32059336</v>
          </cell>
          <cell r="H119"/>
          <cell r="I119"/>
        </row>
        <row r="120">
          <cell r="A120">
            <v>313868</v>
          </cell>
          <cell r="B120" t="str">
            <v>LUISLANDIA</v>
          </cell>
          <cell r="C120" t="str">
            <v>MG</v>
          </cell>
          <cell r="D120">
            <v>51847</v>
          </cell>
          <cell r="E120">
            <v>872317</v>
          </cell>
          <cell r="F120">
            <v>44496</v>
          </cell>
          <cell r="G120">
            <v>832372</v>
          </cell>
          <cell r="H120"/>
          <cell r="I120"/>
        </row>
        <row r="121">
          <cell r="A121">
            <v>310960</v>
          </cell>
          <cell r="B121" t="str">
            <v>CACHOEIRA DA PRATA</v>
          </cell>
          <cell r="C121" t="str">
            <v>MG</v>
          </cell>
          <cell r="D121">
            <v>104506</v>
          </cell>
          <cell r="E121">
            <v>876718</v>
          </cell>
          <cell r="F121">
            <v>92334</v>
          </cell>
          <cell r="G121">
            <v>730638</v>
          </cell>
          <cell r="H121"/>
          <cell r="I121"/>
        </row>
        <row r="122">
          <cell r="A122">
            <v>313520</v>
          </cell>
          <cell r="B122" t="str">
            <v>JANUARIA</v>
          </cell>
          <cell r="C122" t="str">
            <v>MG</v>
          </cell>
          <cell r="D122">
            <v>399142</v>
          </cell>
          <cell r="E122">
            <v>2458314</v>
          </cell>
          <cell r="F122">
            <v>233548</v>
          </cell>
          <cell r="G122">
            <v>2458382</v>
          </cell>
          <cell r="H122"/>
          <cell r="I122"/>
        </row>
        <row r="123">
          <cell r="A123">
            <v>315370</v>
          </cell>
          <cell r="B123" t="str">
            <v>QUARTEL GERAL</v>
          </cell>
          <cell r="C123" t="str">
            <v>MG</v>
          </cell>
          <cell r="D123">
            <v>111683</v>
          </cell>
          <cell r="E123">
            <v>440942</v>
          </cell>
          <cell r="F123">
            <v>112164</v>
          </cell>
          <cell r="G123">
            <v>540418</v>
          </cell>
          <cell r="H123"/>
          <cell r="I123"/>
        </row>
        <row r="124">
          <cell r="A124">
            <v>312695</v>
          </cell>
          <cell r="B124" t="str">
            <v>FREI LAGONEGRO</v>
          </cell>
          <cell r="C124" t="str">
            <v>MG</v>
          </cell>
          <cell r="D124">
            <v>33111</v>
          </cell>
          <cell r="E124">
            <v>342080</v>
          </cell>
          <cell r="F124">
            <v>29396</v>
          </cell>
          <cell r="G124">
            <v>312946</v>
          </cell>
          <cell r="H124"/>
          <cell r="I124"/>
        </row>
        <row r="125">
          <cell r="A125">
            <v>353210</v>
          </cell>
          <cell r="B125" t="str">
            <v>MURUTINGA DO SUL</v>
          </cell>
          <cell r="C125" t="str">
            <v>SP</v>
          </cell>
          <cell r="D125"/>
          <cell r="E125"/>
          <cell r="F125">
            <v>40573</v>
          </cell>
          <cell r="G125"/>
          <cell r="H125">
            <v>1189</v>
          </cell>
          <cell r="I125">
            <v>399433</v>
          </cell>
        </row>
        <row r="126">
          <cell r="A126">
            <v>310150</v>
          </cell>
          <cell r="B126" t="str">
            <v>ALEM PARAIBA</v>
          </cell>
          <cell r="C126" t="str">
            <v>MG</v>
          </cell>
          <cell r="D126">
            <v>278385</v>
          </cell>
          <cell r="E126">
            <v>2037394</v>
          </cell>
          <cell r="F126">
            <v>257429</v>
          </cell>
          <cell r="G126">
            <v>2012597</v>
          </cell>
          <cell r="H126"/>
          <cell r="I126"/>
        </row>
        <row r="127">
          <cell r="A127">
            <v>430064</v>
          </cell>
          <cell r="B127" t="str">
            <v>AMETISTA DO SUL</v>
          </cell>
          <cell r="C127" t="str">
            <v>RS</v>
          </cell>
          <cell r="D127">
            <v>67389</v>
          </cell>
          <cell r="E127">
            <v>347928</v>
          </cell>
          <cell r="F127">
            <v>54475</v>
          </cell>
          <cell r="G127">
            <v>362119</v>
          </cell>
          <cell r="H127"/>
          <cell r="I127">
            <v>321528</v>
          </cell>
        </row>
        <row r="128">
          <cell r="A128">
            <v>430350</v>
          </cell>
          <cell r="B128" t="str">
            <v>CAMAQUA</v>
          </cell>
          <cell r="C128" t="str">
            <v>RS</v>
          </cell>
          <cell r="D128">
            <v>442640</v>
          </cell>
          <cell r="E128">
            <v>2196706</v>
          </cell>
          <cell r="F128">
            <v>349669</v>
          </cell>
          <cell r="G128">
            <v>2551394</v>
          </cell>
          <cell r="H128"/>
          <cell r="I128"/>
        </row>
        <row r="129">
          <cell r="A129">
            <v>313070</v>
          </cell>
          <cell r="B129" t="str">
            <v>INDIANOPOLIS</v>
          </cell>
          <cell r="C129" t="str">
            <v>MG</v>
          </cell>
          <cell r="D129">
            <v>156798</v>
          </cell>
          <cell r="E129">
            <v>1016237</v>
          </cell>
          <cell r="F129">
            <v>148571</v>
          </cell>
          <cell r="G129">
            <v>876778</v>
          </cell>
          <cell r="H129"/>
          <cell r="I129"/>
        </row>
        <row r="130">
          <cell r="A130">
            <v>421050</v>
          </cell>
          <cell r="B130" t="str">
            <v>MARAVILHA</v>
          </cell>
          <cell r="C130" t="str">
            <v>SC</v>
          </cell>
          <cell r="D130">
            <v>538829</v>
          </cell>
          <cell r="E130">
            <v>3427778</v>
          </cell>
          <cell r="F130">
            <v>559502</v>
          </cell>
          <cell r="G130">
            <v>3279507</v>
          </cell>
          <cell r="H130"/>
          <cell r="I130">
            <v>4219268</v>
          </cell>
        </row>
        <row r="131">
          <cell r="A131">
            <v>313230</v>
          </cell>
          <cell r="B131" t="str">
            <v>ITAIPE</v>
          </cell>
          <cell r="C131" t="str">
            <v>MG</v>
          </cell>
          <cell r="D131">
            <v>35677</v>
          </cell>
          <cell r="E131">
            <v>576581</v>
          </cell>
          <cell r="F131">
            <v>36171</v>
          </cell>
          <cell r="G131">
            <v>483786</v>
          </cell>
          <cell r="H131"/>
          <cell r="I131"/>
        </row>
        <row r="132">
          <cell r="A132">
            <v>312270</v>
          </cell>
          <cell r="B132" t="str">
            <v>DOM SILVERIO</v>
          </cell>
          <cell r="C132" t="str">
            <v>MG</v>
          </cell>
          <cell r="D132">
            <v>158173</v>
          </cell>
          <cell r="E132">
            <v>593349</v>
          </cell>
          <cell r="F132">
            <v>141542</v>
          </cell>
          <cell r="G132">
            <v>586449</v>
          </cell>
          <cell r="H132"/>
          <cell r="I132"/>
        </row>
        <row r="133">
          <cell r="A133">
            <v>312520</v>
          </cell>
          <cell r="B133" t="str">
            <v>FAMA</v>
          </cell>
          <cell r="C133" t="str">
            <v>MG</v>
          </cell>
          <cell r="D133"/>
          <cell r="E133">
            <v>2057687</v>
          </cell>
          <cell r="F133"/>
          <cell r="G133">
            <v>1972443</v>
          </cell>
          <cell r="H133"/>
          <cell r="I133"/>
        </row>
        <row r="134">
          <cell r="A134">
            <v>354900</v>
          </cell>
          <cell r="B134" t="str">
            <v>SAO FRANCISCO</v>
          </cell>
          <cell r="C134" t="str">
            <v>SP</v>
          </cell>
          <cell r="D134"/>
          <cell r="E134"/>
          <cell r="F134"/>
          <cell r="G134"/>
          <cell r="H134"/>
          <cell r="I134"/>
        </row>
        <row r="135">
          <cell r="A135">
            <v>314990</v>
          </cell>
          <cell r="B135" t="str">
            <v>PERDOES</v>
          </cell>
          <cell r="C135" t="str">
            <v>MG</v>
          </cell>
          <cell r="D135">
            <v>7395</v>
          </cell>
          <cell r="E135">
            <v>264242</v>
          </cell>
          <cell r="F135">
            <v>8274</v>
          </cell>
          <cell r="G135">
            <v>257709</v>
          </cell>
          <cell r="H135"/>
          <cell r="I135"/>
        </row>
        <row r="136">
          <cell r="A136">
            <v>352400</v>
          </cell>
          <cell r="B136" t="str">
            <v>ITUPEVA</v>
          </cell>
          <cell r="C136" t="str">
            <v>SP</v>
          </cell>
          <cell r="D136">
            <v>493869</v>
          </cell>
          <cell r="E136">
            <v>5119140</v>
          </cell>
          <cell r="F136">
            <v>568058</v>
          </cell>
          <cell r="G136">
            <v>5437390</v>
          </cell>
          <cell r="H136"/>
          <cell r="I136"/>
        </row>
        <row r="137">
          <cell r="A137">
            <v>312420</v>
          </cell>
          <cell r="B137" t="str">
            <v>ESPERA FELIZ</v>
          </cell>
          <cell r="C137" t="str">
            <v>MG</v>
          </cell>
          <cell r="D137">
            <v>218327</v>
          </cell>
          <cell r="E137">
            <v>2760672</v>
          </cell>
          <cell r="F137">
            <v>190641</v>
          </cell>
          <cell r="G137">
            <v>2674865</v>
          </cell>
          <cell r="H137"/>
          <cell r="I137"/>
        </row>
        <row r="138">
          <cell r="A138">
            <v>310600</v>
          </cell>
          <cell r="B138" t="str">
            <v>BELA VISTA DE MINAS</v>
          </cell>
          <cell r="C138" t="str">
            <v>MG</v>
          </cell>
          <cell r="D138">
            <v>159460</v>
          </cell>
          <cell r="E138">
            <v>2382125</v>
          </cell>
          <cell r="F138">
            <v>167152</v>
          </cell>
          <cell r="G138">
            <v>2092553</v>
          </cell>
          <cell r="H138"/>
          <cell r="I138"/>
        </row>
        <row r="139">
          <cell r="A139">
            <v>351385</v>
          </cell>
          <cell r="B139" t="str">
            <v>DIRCE REIS</v>
          </cell>
          <cell r="C139" t="str">
            <v>SP</v>
          </cell>
          <cell r="D139">
            <v>19737</v>
          </cell>
          <cell r="E139">
            <v>100950</v>
          </cell>
          <cell r="F139">
            <v>17180</v>
          </cell>
          <cell r="G139">
            <v>86895</v>
          </cell>
          <cell r="H139"/>
          <cell r="I139"/>
        </row>
        <row r="140">
          <cell r="A140">
            <v>420470</v>
          </cell>
          <cell r="B140" t="str">
            <v>CUNHA PORA</v>
          </cell>
          <cell r="C140" t="str">
            <v>SC</v>
          </cell>
          <cell r="D140">
            <v>158362</v>
          </cell>
          <cell r="E140">
            <v>304848</v>
          </cell>
          <cell r="F140">
            <v>141247</v>
          </cell>
          <cell r="G140">
            <v>321314</v>
          </cell>
          <cell r="H140"/>
          <cell r="I140">
            <v>290625</v>
          </cell>
        </row>
        <row r="141">
          <cell r="A141">
            <v>421740</v>
          </cell>
          <cell r="B141" t="str">
            <v>SCHROEDER</v>
          </cell>
          <cell r="C141" t="str">
            <v>SC</v>
          </cell>
          <cell r="D141">
            <v>231337</v>
          </cell>
          <cell r="E141">
            <v>879963</v>
          </cell>
          <cell r="F141">
            <v>234768</v>
          </cell>
          <cell r="G141">
            <v>1075026</v>
          </cell>
          <cell r="H141">
            <v>211138</v>
          </cell>
          <cell r="I141"/>
        </row>
        <row r="142">
          <cell r="A142">
            <v>312810</v>
          </cell>
          <cell r="B142" t="str">
            <v>GUAPE</v>
          </cell>
          <cell r="C142" t="str">
            <v>MG</v>
          </cell>
          <cell r="D142">
            <v>19094</v>
          </cell>
          <cell r="E142">
            <v>532534</v>
          </cell>
          <cell r="F142">
            <v>12941</v>
          </cell>
          <cell r="G142">
            <v>562433</v>
          </cell>
          <cell r="H142"/>
          <cell r="I142"/>
        </row>
        <row r="143">
          <cell r="A143">
            <v>311420</v>
          </cell>
          <cell r="B143" t="str">
            <v>CARMO DO CAJURU</v>
          </cell>
          <cell r="C143" t="str">
            <v>MG</v>
          </cell>
          <cell r="D143">
            <v>263015</v>
          </cell>
          <cell r="E143">
            <v>2300313</v>
          </cell>
          <cell r="F143">
            <v>262378</v>
          </cell>
          <cell r="G143">
            <v>1858497</v>
          </cell>
          <cell r="H143"/>
          <cell r="I143"/>
        </row>
        <row r="144">
          <cell r="A144">
            <v>314920</v>
          </cell>
          <cell r="B144" t="str">
            <v>PEDRINOPOLIS</v>
          </cell>
          <cell r="C144" t="str">
            <v>MG</v>
          </cell>
          <cell r="D144">
            <v>17301</v>
          </cell>
          <cell r="E144">
            <v>260430</v>
          </cell>
          <cell r="F144">
            <v>22449</v>
          </cell>
          <cell r="G144">
            <v>245533</v>
          </cell>
          <cell r="H144"/>
          <cell r="I144"/>
        </row>
        <row r="145">
          <cell r="A145">
            <v>311030</v>
          </cell>
          <cell r="B145" t="str">
            <v>CALDAS</v>
          </cell>
          <cell r="C145" t="str">
            <v>MG</v>
          </cell>
          <cell r="D145">
            <v>73911</v>
          </cell>
          <cell r="E145">
            <v>1063019</v>
          </cell>
          <cell r="F145">
            <v>84837</v>
          </cell>
          <cell r="G145">
            <v>1120058</v>
          </cell>
          <cell r="H145"/>
          <cell r="I145"/>
        </row>
        <row r="146">
          <cell r="A146">
            <v>420480</v>
          </cell>
          <cell r="B146" t="str">
            <v>CURITIBANOS</v>
          </cell>
          <cell r="C146" t="str">
            <v>SC</v>
          </cell>
          <cell r="D146">
            <v>586717</v>
          </cell>
          <cell r="E146">
            <v>2714231</v>
          </cell>
          <cell r="F146">
            <v>570777</v>
          </cell>
          <cell r="G146">
            <v>2408003</v>
          </cell>
          <cell r="H146"/>
          <cell r="I146"/>
        </row>
        <row r="147">
          <cell r="A147">
            <v>431775</v>
          </cell>
          <cell r="B147" t="str">
            <v>SANTO ANTONIO DO PLANALTO</v>
          </cell>
          <cell r="C147" t="str">
            <v>RS</v>
          </cell>
          <cell r="D147">
            <v>28915</v>
          </cell>
          <cell r="E147">
            <v>163478</v>
          </cell>
          <cell r="F147">
            <v>29175</v>
          </cell>
          <cell r="G147">
            <v>356150</v>
          </cell>
          <cell r="H147">
            <v>26522</v>
          </cell>
          <cell r="I147"/>
        </row>
        <row r="148">
          <cell r="A148">
            <v>314210</v>
          </cell>
          <cell r="B148" t="str">
            <v>MIRADOURO</v>
          </cell>
          <cell r="C148" t="str">
            <v>MG</v>
          </cell>
          <cell r="D148">
            <v>132853</v>
          </cell>
          <cell r="E148">
            <v>927588</v>
          </cell>
          <cell r="F148">
            <v>120485</v>
          </cell>
          <cell r="G148">
            <v>901684</v>
          </cell>
          <cell r="H148"/>
          <cell r="I148"/>
        </row>
        <row r="149">
          <cell r="A149">
            <v>313860</v>
          </cell>
          <cell r="B149" t="str">
            <v>LIMA DUARTE</v>
          </cell>
          <cell r="C149" t="str">
            <v>MG</v>
          </cell>
          <cell r="D149">
            <v>164771</v>
          </cell>
          <cell r="E149">
            <v>2044953</v>
          </cell>
          <cell r="F149">
            <v>148051</v>
          </cell>
          <cell r="G149">
            <v>2122996</v>
          </cell>
          <cell r="H149"/>
          <cell r="I149"/>
        </row>
        <row r="150">
          <cell r="A150">
            <v>520860</v>
          </cell>
          <cell r="B150" t="str">
            <v>GOIANESIA</v>
          </cell>
          <cell r="C150" t="str">
            <v>GO</v>
          </cell>
          <cell r="D150">
            <v>364573</v>
          </cell>
          <cell r="E150">
            <v>7264175</v>
          </cell>
          <cell r="F150">
            <v>337963</v>
          </cell>
          <cell r="G150">
            <v>7774231</v>
          </cell>
          <cell r="H150"/>
          <cell r="I150"/>
        </row>
        <row r="151">
          <cell r="A151">
            <v>311380</v>
          </cell>
          <cell r="B151" t="str">
            <v>CARMESIA</v>
          </cell>
          <cell r="C151" t="str">
            <v>MG</v>
          </cell>
          <cell r="D151">
            <v>87351</v>
          </cell>
          <cell r="E151">
            <v>1088866</v>
          </cell>
          <cell r="F151">
            <v>80478</v>
          </cell>
          <cell r="G151">
            <v>978169</v>
          </cell>
          <cell r="H151"/>
          <cell r="I151"/>
        </row>
        <row r="152">
          <cell r="A152">
            <v>312370</v>
          </cell>
          <cell r="B152" t="str">
            <v>ENGENHEIRO CALDAS</v>
          </cell>
          <cell r="C152" t="str">
            <v>MG</v>
          </cell>
          <cell r="D152">
            <v>44690</v>
          </cell>
          <cell r="E152">
            <v>984182</v>
          </cell>
          <cell r="F152">
            <v>24047</v>
          </cell>
          <cell r="G152">
            <v>997426</v>
          </cell>
          <cell r="H152"/>
          <cell r="I152"/>
        </row>
        <row r="153">
          <cell r="A153">
            <v>311205</v>
          </cell>
          <cell r="B153" t="str">
            <v>CANTAGALO</v>
          </cell>
          <cell r="C153" t="str">
            <v>MG</v>
          </cell>
          <cell r="D153">
            <v>37599</v>
          </cell>
          <cell r="E153">
            <v>630614</v>
          </cell>
          <cell r="F153">
            <v>40005</v>
          </cell>
          <cell r="G153">
            <v>616786</v>
          </cell>
          <cell r="H153"/>
          <cell r="I153"/>
        </row>
        <row r="154">
          <cell r="A154">
            <v>316180</v>
          </cell>
          <cell r="B154" t="str">
            <v>SAO GONCALO DO PARA</v>
          </cell>
          <cell r="C154" t="str">
            <v>MG</v>
          </cell>
          <cell r="D154">
            <v>115294</v>
          </cell>
          <cell r="E154">
            <v>1057837</v>
          </cell>
          <cell r="F154">
            <v>115903</v>
          </cell>
          <cell r="G154">
            <v>994840</v>
          </cell>
          <cell r="H154"/>
          <cell r="I154"/>
        </row>
        <row r="155">
          <cell r="A155">
            <v>510850</v>
          </cell>
          <cell r="B155" t="str">
            <v>VERA</v>
          </cell>
          <cell r="C155" t="str">
            <v>MT</v>
          </cell>
          <cell r="D155">
            <v>140956</v>
          </cell>
          <cell r="E155">
            <v>221951</v>
          </cell>
          <cell r="F155">
            <v>145834</v>
          </cell>
          <cell r="G155">
            <v>252197</v>
          </cell>
          <cell r="H155"/>
          <cell r="I155"/>
        </row>
        <row r="156">
          <cell r="A156">
            <v>312590</v>
          </cell>
          <cell r="B156" t="str">
            <v>FERROS</v>
          </cell>
          <cell r="C156" t="str">
            <v>MG</v>
          </cell>
          <cell r="D156">
            <v>154696</v>
          </cell>
          <cell r="E156">
            <v>1651765</v>
          </cell>
          <cell r="F156">
            <v>141516</v>
          </cell>
          <cell r="G156">
            <v>1429435</v>
          </cell>
          <cell r="H156"/>
          <cell r="I156"/>
        </row>
        <row r="157">
          <cell r="A157">
            <v>313710</v>
          </cell>
          <cell r="B157" t="str">
            <v>LAGAMAR</v>
          </cell>
          <cell r="C157" t="str">
            <v>MG</v>
          </cell>
          <cell r="D157">
            <v>10084</v>
          </cell>
          <cell r="E157">
            <v>159848</v>
          </cell>
          <cell r="F157">
            <v>8614</v>
          </cell>
          <cell r="G157">
            <v>200373</v>
          </cell>
          <cell r="H157"/>
          <cell r="I157"/>
        </row>
        <row r="158">
          <cell r="A158">
            <v>312260</v>
          </cell>
          <cell r="B158" t="str">
            <v>DOM JOAQUIM</v>
          </cell>
          <cell r="C158" t="str">
            <v>MG</v>
          </cell>
          <cell r="D158">
            <v>105526</v>
          </cell>
          <cell r="E158">
            <v>624221</v>
          </cell>
          <cell r="F158">
            <v>92307</v>
          </cell>
          <cell r="G158">
            <v>603940</v>
          </cell>
          <cell r="H158"/>
          <cell r="I158"/>
        </row>
        <row r="159">
          <cell r="A159">
            <v>314795</v>
          </cell>
          <cell r="B159" t="str">
            <v>PATIS</v>
          </cell>
          <cell r="C159" t="str">
            <v>MG</v>
          </cell>
          <cell r="D159">
            <v>46442</v>
          </cell>
          <cell r="E159">
            <v>592842</v>
          </cell>
          <cell r="F159">
            <v>39929</v>
          </cell>
          <cell r="G159">
            <v>540382</v>
          </cell>
          <cell r="H159"/>
          <cell r="I159"/>
        </row>
        <row r="160">
          <cell r="A160">
            <v>312630</v>
          </cell>
          <cell r="B160" t="str">
            <v>FORTALEZA DE MINAS</v>
          </cell>
          <cell r="C160" t="str">
            <v>MG</v>
          </cell>
          <cell r="D160">
            <v>14317</v>
          </cell>
          <cell r="E160">
            <v>426493</v>
          </cell>
          <cell r="F160">
            <v>17039</v>
          </cell>
          <cell r="G160">
            <v>408875</v>
          </cell>
          <cell r="H160"/>
          <cell r="I160"/>
        </row>
        <row r="161">
          <cell r="A161">
            <v>420050</v>
          </cell>
          <cell r="B161" t="str">
            <v>AGUAS DE CHAPECO</v>
          </cell>
          <cell r="C161" t="str">
            <v>SC</v>
          </cell>
          <cell r="D161">
            <v>88420</v>
          </cell>
          <cell r="E161">
            <v>484114</v>
          </cell>
          <cell r="F161">
            <v>68211</v>
          </cell>
          <cell r="G161">
            <v>457474</v>
          </cell>
          <cell r="H161"/>
          <cell r="I161">
            <v>419095</v>
          </cell>
        </row>
        <row r="162">
          <cell r="A162">
            <v>312500</v>
          </cell>
          <cell r="B162" t="str">
            <v>EWBANK DA CAMARA</v>
          </cell>
          <cell r="C162" t="str">
            <v>MG</v>
          </cell>
          <cell r="D162">
            <v>167</v>
          </cell>
          <cell r="E162">
            <v>272230</v>
          </cell>
          <cell r="F162">
            <v>512</v>
          </cell>
          <cell r="G162">
            <v>264912</v>
          </cell>
          <cell r="H162"/>
          <cell r="I162"/>
        </row>
        <row r="163">
          <cell r="A163">
            <v>430055</v>
          </cell>
          <cell r="B163" t="str">
            <v>ALTO ALEGRE</v>
          </cell>
          <cell r="C163" t="str">
            <v>RS</v>
          </cell>
          <cell r="D163">
            <v>77401</v>
          </cell>
          <cell r="E163">
            <v>274276</v>
          </cell>
          <cell r="F163">
            <v>77784</v>
          </cell>
          <cell r="G163">
            <v>279329</v>
          </cell>
          <cell r="H163"/>
          <cell r="I163"/>
        </row>
        <row r="164">
          <cell r="A164">
            <v>314480</v>
          </cell>
          <cell r="B164" t="str">
            <v>NOVA LIMA</v>
          </cell>
          <cell r="C164" t="str">
            <v>MG</v>
          </cell>
          <cell r="D164">
            <v>1536</v>
          </cell>
          <cell r="E164">
            <v>80639950</v>
          </cell>
          <cell r="F164">
            <v>1490</v>
          </cell>
          <cell r="G164">
            <v>81720645</v>
          </cell>
          <cell r="H164"/>
          <cell r="I164"/>
        </row>
        <row r="165">
          <cell r="A165">
            <v>314675</v>
          </cell>
          <cell r="B165" t="str">
            <v>PALMOPOLIS</v>
          </cell>
          <cell r="C165" t="str">
            <v>MG</v>
          </cell>
          <cell r="D165">
            <v>126414</v>
          </cell>
          <cell r="E165">
            <v>939628</v>
          </cell>
          <cell r="F165">
            <v>119210</v>
          </cell>
          <cell r="G165">
            <v>893247</v>
          </cell>
          <cell r="H165"/>
          <cell r="I165"/>
        </row>
        <row r="166">
          <cell r="A166">
            <v>314490</v>
          </cell>
          <cell r="B166" t="str">
            <v>NOVA MODICA</v>
          </cell>
          <cell r="C166" t="str">
            <v>MG</v>
          </cell>
          <cell r="D166"/>
          <cell r="E166">
            <v>272663</v>
          </cell>
          <cell r="F166"/>
          <cell r="G166">
            <v>258100</v>
          </cell>
          <cell r="H166"/>
          <cell r="I166"/>
        </row>
        <row r="167">
          <cell r="A167">
            <v>421090</v>
          </cell>
          <cell r="B167" t="str">
            <v>MODELO</v>
          </cell>
          <cell r="C167" t="str">
            <v>SC</v>
          </cell>
          <cell r="D167">
            <v>60379</v>
          </cell>
          <cell r="E167">
            <v>341748</v>
          </cell>
          <cell r="F167">
            <v>61263</v>
          </cell>
          <cell r="G167">
            <v>317321</v>
          </cell>
          <cell r="H167"/>
          <cell r="I167">
            <v>332819</v>
          </cell>
        </row>
        <row r="168">
          <cell r="A168">
            <v>421580</v>
          </cell>
          <cell r="B168" t="str">
            <v>SAO BENTO DO SUL</v>
          </cell>
          <cell r="C168" t="str">
            <v>SC</v>
          </cell>
          <cell r="D168"/>
          <cell r="E168"/>
          <cell r="F168"/>
          <cell r="G168"/>
          <cell r="H168">
            <v>1379201</v>
          </cell>
          <cell r="I168"/>
        </row>
        <row r="169">
          <cell r="A169">
            <v>310160</v>
          </cell>
          <cell r="B169" t="str">
            <v>ALFENAS</v>
          </cell>
          <cell r="C169" t="str">
            <v>MG</v>
          </cell>
          <cell r="D169">
            <v>46118</v>
          </cell>
          <cell r="E169">
            <v>653059</v>
          </cell>
          <cell r="F169">
            <v>41243</v>
          </cell>
          <cell r="G169">
            <v>663955</v>
          </cell>
          <cell r="H169"/>
          <cell r="I169"/>
        </row>
        <row r="170">
          <cell r="A170">
            <v>310665</v>
          </cell>
          <cell r="B170" t="str">
            <v>BERIZAL</v>
          </cell>
          <cell r="C170" t="str">
            <v>MG</v>
          </cell>
          <cell r="D170">
            <v>184</v>
          </cell>
          <cell r="E170">
            <v>882567</v>
          </cell>
          <cell r="F170">
            <v>692</v>
          </cell>
          <cell r="G170">
            <v>865845</v>
          </cell>
          <cell r="H170"/>
          <cell r="I170"/>
        </row>
        <row r="171">
          <cell r="A171">
            <v>430258</v>
          </cell>
          <cell r="B171" t="str">
            <v>BOZANO</v>
          </cell>
          <cell r="C171" t="str">
            <v>RS</v>
          </cell>
          <cell r="D171">
            <v>47155</v>
          </cell>
          <cell r="E171">
            <v>485281</v>
          </cell>
          <cell r="F171">
            <v>70804</v>
          </cell>
          <cell r="G171">
            <v>441064</v>
          </cell>
          <cell r="H171"/>
          <cell r="I171"/>
        </row>
        <row r="172">
          <cell r="A172">
            <v>312560</v>
          </cell>
          <cell r="B172" t="str">
            <v>FELISBURGO</v>
          </cell>
          <cell r="C172" t="str">
            <v>MG</v>
          </cell>
          <cell r="D172">
            <v>109870</v>
          </cell>
          <cell r="E172">
            <v>522894</v>
          </cell>
          <cell r="F172">
            <v>106964</v>
          </cell>
          <cell r="G172">
            <v>528481</v>
          </cell>
          <cell r="H172"/>
          <cell r="I172"/>
        </row>
        <row r="173">
          <cell r="A173">
            <v>314030</v>
          </cell>
          <cell r="B173" t="str">
            <v>MARLIERIA</v>
          </cell>
          <cell r="C173" t="str">
            <v>MG</v>
          </cell>
          <cell r="D173">
            <v>82668</v>
          </cell>
          <cell r="E173">
            <v>904100</v>
          </cell>
          <cell r="F173">
            <v>70359</v>
          </cell>
          <cell r="G173">
            <v>890377</v>
          </cell>
          <cell r="H173"/>
          <cell r="I173"/>
        </row>
        <row r="174">
          <cell r="A174">
            <v>316580</v>
          </cell>
          <cell r="B174" t="str">
            <v>SENADOR JOSE BENTO</v>
          </cell>
          <cell r="C174" t="str">
            <v>MG</v>
          </cell>
          <cell r="D174">
            <v>24319</v>
          </cell>
          <cell r="E174">
            <v>1021709</v>
          </cell>
          <cell r="F174">
            <v>27637</v>
          </cell>
          <cell r="G174">
            <v>954894</v>
          </cell>
          <cell r="H174"/>
          <cell r="I174"/>
        </row>
        <row r="175">
          <cell r="A175">
            <v>312870</v>
          </cell>
          <cell r="B175" t="str">
            <v>GUAXUPE</v>
          </cell>
          <cell r="C175" t="str">
            <v>MG</v>
          </cell>
          <cell r="D175">
            <v>167999</v>
          </cell>
          <cell r="E175">
            <v>81628347</v>
          </cell>
          <cell r="F175">
            <v>161374</v>
          </cell>
          <cell r="G175">
            <v>79779675</v>
          </cell>
          <cell r="H175"/>
          <cell r="I175"/>
        </row>
        <row r="176">
          <cell r="A176">
            <v>314650</v>
          </cell>
          <cell r="B176" t="str">
            <v>PAINS</v>
          </cell>
          <cell r="C176" t="str">
            <v>MG</v>
          </cell>
          <cell r="D176"/>
          <cell r="E176">
            <v>3095</v>
          </cell>
          <cell r="F176"/>
          <cell r="G176">
            <v>3874</v>
          </cell>
          <cell r="H176"/>
          <cell r="I176"/>
        </row>
        <row r="177">
          <cell r="A177">
            <v>316553</v>
          </cell>
          <cell r="B177" t="str">
            <v>SARZEDO</v>
          </cell>
          <cell r="C177" t="str">
            <v>MG</v>
          </cell>
          <cell r="D177">
            <v>1900</v>
          </cell>
          <cell r="E177">
            <v>21220804</v>
          </cell>
          <cell r="F177">
            <v>2713</v>
          </cell>
          <cell r="G177">
            <v>21195380</v>
          </cell>
          <cell r="H177"/>
          <cell r="I177"/>
        </row>
        <row r="178">
          <cell r="A178">
            <v>420945</v>
          </cell>
          <cell r="B178" t="str">
            <v>LAJEADO GRANDE</v>
          </cell>
          <cell r="C178" t="str">
            <v>SC</v>
          </cell>
          <cell r="D178">
            <v>42258</v>
          </cell>
          <cell r="E178">
            <v>325382</v>
          </cell>
          <cell r="F178">
            <v>38371</v>
          </cell>
          <cell r="G178">
            <v>310299</v>
          </cell>
          <cell r="H178"/>
          <cell r="I178"/>
        </row>
        <row r="179">
          <cell r="A179">
            <v>316360</v>
          </cell>
          <cell r="B179" t="str">
            <v>SAO JOSE DO MANTIMENTO</v>
          </cell>
          <cell r="C179" t="str">
            <v>MG</v>
          </cell>
          <cell r="D179">
            <v>8383</v>
          </cell>
          <cell r="E179">
            <v>412188</v>
          </cell>
          <cell r="F179">
            <v>7581</v>
          </cell>
          <cell r="G179">
            <v>378090</v>
          </cell>
          <cell r="H179"/>
          <cell r="I179"/>
        </row>
        <row r="180">
          <cell r="A180">
            <v>500440</v>
          </cell>
          <cell r="B180" t="str">
            <v>INOCENCIA</v>
          </cell>
          <cell r="C180" t="str">
            <v>MS</v>
          </cell>
          <cell r="D180"/>
          <cell r="E180"/>
          <cell r="F180"/>
          <cell r="G180"/>
          <cell r="H180"/>
          <cell r="I180"/>
        </row>
        <row r="181">
          <cell r="A181">
            <v>320190</v>
          </cell>
          <cell r="B181" t="str">
            <v>DOMINGOS MARTINS</v>
          </cell>
          <cell r="C181" t="str">
            <v>ES</v>
          </cell>
          <cell r="D181">
            <v>556356</v>
          </cell>
          <cell r="E181">
            <v>2945325</v>
          </cell>
          <cell r="F181">
            <v>556248</v>
          </cell>
          <cell r="G181">
            <v>2852711</v>
          </cell>
          <cell r="H181">
            <v>210</v>
          </cell>
          <cell r="I181"/>
        </row>
        <row r="182">
          <cell r="A182">
            <v>421575</v>
          </cell>
          <cell r="B182" t="str">
            <v>SAO BERNARDINO</v>
          </cell>
          <cell r="C182" t="str">
            <v>SC</v>
          </cell>
          <cell r="D182">
            <v>36101</v>
          </cell>
          <cell r="E182">
            <v>138693</v>
          </cell>
          <cell r="F182">
            <v>38534</v>
          </cell>
          <cell r="G182">
            <v>141323</v>
          </cell>
          <cell r="H182"/>
          <cell r="I182">
            <v>144902</v>
          </cell>
        </row>
        <row r="183">
          <cell r="A183">
            <v>432280</v>
          </cell>
          <cell r="B183" t="str">
            <v>VERANOPOLIS</v>
          </cell>
          <cell r="C183" t="str">
            <v>RS</v>
          </cell>
          <cell r="D183">
            <v>233595</v>
          </cell>
          <cell r="E183">
            <v>1349917</v>
          </cell>
          <cell r="F183">
            <v>421905</v>
          </cell>
          <cell r="G183">
            <v>1452761</v>
          </cell>
          <cell r="H183">
            <v>259652</v>
          </cell>
          <cell r="I183">
            <v>1147714</v>
          </cell>
        </row>
        <row r="184">
          <cell r="A184">
            <v>313110</v>
          </cell>
          <cell r="B184" t="str">
            <v>INIMUTABA</v>
          </cell>
          <cell r="C184" t="str">
            <v>MG</v>
          </cell>
          <cell r="D184">
            <v>165493</v>
          </cell>
          <cell r="E184">
            <v>1304761</v>
          </cell>
          <cell r="F184">
            <v>135093</v>
          </cell>
          <cell r="G184">
            <v>1219552</v>
          </cell>
          <cell r="H184"/>
          <cell r="I184"/>
        </row>
        <row r="185">
          <cell r="A185">
            <v>311440</v>
          </cell>
          <cell r="B185" t="str">
            <v>CARMO DO RIO CLARO</v>
          </cell>
          <cell r="C185" t="str">
            <v>MG</v>
          </cell>
          <cell r="D185">
            <v>987</v>
          </cell>
          <cell r="E185">
            <v>11776910</v>
          </cell>
          <cell r="F185">
            <v>107</v>
          </cell>
          <cell r="G185">
            <v>11775956</v>
          </cell>
          <cell r="H185"/>
          <cell r="I185"/>
        </row>
        <row r="186">
          <cell r="A186">
            <v>310920</v>
          </cell>
          <cell r="B186" t="str">
            <v>BUENOPOLIS</v>
          </cell>
          <cell r="C186" t="str">
            <v>MG</v>
          </cell>
          <cell r="D186">
            <v>27657</v>
          </cell>
          <cell r="E186">
            <v>3130514</v>
          </cell>
          <cell r="F186">
            <v>19842</v>
          </cell>
          <cell r="G186">
            <v>2931028</v>
          </cell>
          <cell r="H186"/>
          <cell r="I186"/>
        </row>
        <row r="187">
          <cell r="A187">
            <v>310300</v>
          </cell>
          <cell r="B187" t="str">
            <v>ANTONIO DIAS</v>
          </cell>
          <cell r="C187" t="str">
            <v>MG</v>
          </cell>
          <cell r="D187">
            <v>57548</v>
          </cell>
          <cell r="E187">
            <v>1331945</v>
          </cell>
          <cell r="F187">
            <v>57849</v>
          </cell>
          <cell r="G187">
            <v>1087784</v>
          </cell>
          <cell r="H187"/>
          <cell r="I187"/>
        </row>
        <row r="188">
          <cell r="A188">
            <v>314315</v>
          </cell>
          <cell r="B188" t="str">
            <v>MONTE FORMOSO</v>
          </cell>
          <cell r="C188" t="str">
            <v>MG</v>
          </cell>
          <cell r="D188">
            <v>829</v>
          </cell>
          <cell r="E188">
            <v>25655</v>
          </cell>
          <cell r="F188">
            <v>631</v>
          </cell>
          <cell r="G188">
            <v>23660</v>
          </cell>
          <cell r="H188"/>
          <cell r="I188"/>
        </row>
        <row r="189">
          <cell r="A189">
            <v>421555</v>
          </cell>
          <cell r="B189" t="str">
            <v>SANTA HELENA</v>
          </cell>
          <cell r="C189" t="str">
            <v>SC</v>
          </cell>
          <cell r="D189">
            <v>91387</v>
          </cell>
          <cell r="E189">
            <v>393923</v>
          </cell>
          <cell r="F189">
            <v>76094</v>
          </cell>
          <cell r="G189">
            <v>369364</v>
          </cell>
          <cell r="H189"/>
          <cell r="I189">
            <v>332056</v>
          </cell>
        </row>
        <row r="190">
          <cell r="A190">
            <v>311110</v>
          </cell>
          <cell r="B190" t="str">
            <v>CAMPINA VERDE</v>
          </cell>
          <cell r="C190" t="str">
            <v>MG</v>
          </cell>
          <cell r="D190">
            <v>182361</v>
          </cell>
          <cell r="E190">
            <v>1373172</v>
          </cell>
          <cell r="F190">
            <v>171376</v>
          </cell>
          <cell r="G190">
            <v>1337766</v>
          </cell>
          <cell r="H190"/>
          <cell r="I190"/>
        </row>
        <row r="191">
          <cell r="A191">
            <v>316090</v>
          </cell>
          <cell r="B191" t="str">
            <v>SAO BRAS DO SUACUI</v>
          </cell>
          <cell r="C191" t="str">
            <v>MG</v>
          </cell>
          <cell r="D191">
            <v>75476</v>
          </cell>
          <cell r="E191"/>
          <cell r="F191">
            <v>66678</v>
          </cell>
          <cell r="G191">
            <v>382439</v>
          </cell>
          <cell r="H191"/>
          <cell r="I191"/>
        </row>
        <row r="192">
          <cell r="A192">
            <v>352490</v>
          </cell>
          <cell r="B192" t="str">
            <v>JAMBEIRO</v>
          </cell>
          <cell r="C192" t="str">
            <v>SP</v>
          </cell>
          <cell r="D192"/>
          <cell r="E192"/>
          <cell r="F192">
            <v>84</v>
          </cell>
          <cell r="G192"/>
          <cell r="H192"/>
          <cell r="I192"/>
        </row>
        <row r="193">
          <cell r="A193">
            <v>315210</v>
          </cell>
          <cell r="B193" t="str">
            <v>PONTE NOVA</v>
          </cell>
          <cell r="C193" t="str">
            <v>MG</v>
          </cell>
          <cell r="D193">
            <v>1215896</v>
          </cell>
          <cell r="E193">
            <v>7515438</v>
          </cell>
          <cell r="F193">
            <v>1134911</v>
          </cell>
          <cell r="G193">
            <v>7285499</v>
          </cell>
          <cell r="H193"/>
          <cell r="I193"/>
        </row>
        <row r="194">
          <cell r="A194">
            <v>311650</v>
          </cell>
          <cell r="B194" t="str">
            <v>CLARO DOS POCOES</v>
          </cell>
          <cell r="C194" t="str">
            <v>MG</v>
          </cell>
          <cell r="D194">
            <v>103376</v>
          </cell>
          <cell r="E194">
            <v>852981</v>
          </cell>
          <cell r="F194">
            <v>101622</v>
          </cell>
          <cell r="G194">
            <v>732327</v>
          </cell>
          <cell r="H194"/>
          <cell r="I194"/>
        </row>
        <row r="195">
          <cell r="A195">
            <v>500375</v>
          </cell>
          <cell r="B195" t="str">
            <v>ELDORADO</v>
          </cell>
          <cell r="C195" t="str">
            <v>MS</v>
          </cell>
          <cell r="D195"/>
          <cell r="E195"/>
          <cell r="F195"/>
          <cell r="G195"/>
          <cell r="H195"/>
          <cell r="I195"/>
        </row>
        <row r="196">
          <cell r="A196">
            <v>313850</v>
          </cell>
          <cell r="B196" t="str">
            <v>LIBERDADE</v>
          </cell>
          <cell r="C196" t="str">
            <v>MG</v>
          </cell>
          <cell r="D196">
            <v>84864</v>
          </cell>
          <cell r="E196">
            <v>471194</v>
          </cell>
          <cell r="F196">
            <v>85389</v>
          </cell>
          <cell r="G196">
            <v>489200</v>
          </cell>
          <cell r="H196"/>
          <cell r="I196"/>
        </row>
        <row r="197">
          <cell r="A197">
            <v>311490</v>
          </cell>
          <cell r="B197" t="str">
            <v>CASA GRANDE</v>
          </cell>
          <cell r="C197" t="str">
            <v>MG</v>
          </cell>
          <cell r="D197">
            <v>42733</v>
          </cell>
          <cell r="E197">
            <v>541510</v>
          </cell>
          <cell r="F197">
            <v>52978</v>
          </cell>
          <cell r="G197">
            <v>539220</v>
          </cell>
          <cell r="H197"/>
          <cell r="I197"/>
        </row>
        <row r="198">
          <cell r="A198">
            <v>317107</v>
          </cell>
          <cell r="B198" t="str">
            <v>VEREDINHA</v>
          </cell>
          <cell r="C198" t="str">
            <v>MG</v>
          </cell>
          <cell r="D198">
            <v>18343</v>
          </cell>
          <cell r="E198">
            <v>447962</v>
          </cell>
          <cell r="F198">
            <v>15302</v>
          </cell>
          <cell r="G198">
            <v>421903</v>
          </cell>
          <cell r="H198"/>
          <cell r="I198"/>
        </row>
        <row r="199">
          <cell r="A199">
            <v>421100</v>
          </cell>
          <cell r="B199" t="str">
            <v>MONDAI</v>
          </cell>
          <cell r="C199" t="str">
            <v>SC</v>
          </cell>
          <cell r="D199"/>
          <cell r="E199"/>
          <cell r="F199"/>
          <cell r="G199"/>
          <cell r="H199"/>
          <cell r="I199"/>
        </row>
        <row r="200">
          <cell r="A200">
            <v>314950</v>
          </cell>
          <cell r="B200" t="str">
            <v>PEQUERI</v>
          </cell>
          <cell r="C200" t="str">
            <v>MG</v>
          </cell>
          <cell r="D200">
            <v>15148</v>
          </cell>
          <cell r="E200">
            <v>1019731</v>
          </cell>
          <cell r="F200">
            <v>16111</v>
          </cell>
          <cell r="G200">
            <v>985524</v>
          </cell>
          <cell r="H200"/>
          <cell r="I200"/>
        </row>
        <row r="201">
          <cell r="A201">
            <v>313695</v>
          </cell>
          <cell r="B201" t="str">
            <v>JUVENILIA</v>
          </cell>
          <cell r="C201" t="str">
            <v>MG</v>
          </cell>
          <cell r="D201">
            <v>2461</v>
          </cell>
          <cell r="E201">
            <v>1172292</v>
          </cell>
          <cell r="F201">
            <v>1934</v>
          </cell>
          <cell r="G201">
            <v>1085812</v>
          </cell>
          <cell r="H201"/>
          <cell r="I201"/>
        </row>
        <row r="202">
          <cell r="A202">
            <v>421895</v>
          </cell>
          <cell r="B202" t="str">
            <v>URUPEMA</v>
          </cell>
          <cell r="C202" t="str">
            <v>SC</v>
          </cell>
          <cell r="D202">
            <v>23565</v>
          </cell>
          <cell r="E202">
            <v>106830</v>
          </cell>
          <cell r="F202">
            <v>28881</v>
          </cell>
          <cell r="G202">
            <v>161848</v>
          </cell>
          <cell r="H202"/>
          <cell r="I202"/>
        </row>
        <row r="203">
          <cell r="A203">
            <v>317080</v>
          </cell>
          <cell r="B203" t="str">
            <v>VARZEA DA PALMA</v>
          </cell>
          <cell r="C203" t="str">
            <v>MG</v>
          </cell>
          <cell r="D203">
            <v>561681</v>
          </cell>
          <cell r="E203">
            <v>2970449</v>
          </cell>
          <cell r="F203">
            <v>498497</v>
          </cell>
          <cell r="G203">
            <v>2743684</v>
          </cell>
          <cell r="H203"/>
          <cell r="I203"/>
        </row>
        <row r="204">
          <cell r="A204">
            <v>432120</v>
          </cell>
          <cell r="B204" t="str">
            <v>TAQUARA</v>
          </cell>
          <cell r="C204" t="str">
            <v>RS</v>
          </cell>
          <cell r="D204"/>
          <cell r="E204"/>
          <cell r="F204"/>
          <cell r="G204"/>
          <cell r="H204">
            <v>287765</v>
          </cell>
          <cell r="I204">
            <v>502884</v>
          </cell>
        </row>
        <row r="205">
          <cell r="A205">
            <v>312310</v>
          </cell>
          <cell r="B205" t="str">
            <v>DORES DE GUANHAES</v>
          </cell>
          <cell r="C205" t="str">
            <v>MG</v>
          </cell>
          <cell r="D205"/>
          <cell r="E205">
            <v>2018648</v>
          </cell>
          <cell r="F205"/>
          <cell r="G205">
            <v>1955966</v>
          </cell>
          <cell r="H205"/>
          <cell r="I205"/>
        </row>
        <row r="206">
          <cell r="A206">
            <v>315057</v>
          </cell>
          <cell r="B206" t="str">
            <v>PINTOPOLIS</v>
          </cell>
          <cell r="C206" t="str">
            <v>MG</v>
          </cell>
          <cell r="D206">
            <v>33050</v>
          </cell>
          <cell r="E206">
            <v>1875865</v>
          </cell>
          <cell r="F206">
            <v>39809</v>
          </cell>
          <cell r="G206">
            <v>1800763</v>
          </cell>
          <cell r="H206"/>
          <cell r="I206"/>
        </row>
        <row r="207">
          <cell r="A207">
            <v>314450</v>
          </cell>
          <cell r="B207" t="str">
            <v>NAZARENO</v>
          </cell>
          <cell r="C207" t="str">
            <v>MG</v>
          </cell>
          <cell r="D207">
            <v>66600</v>
          </cell>
          <cell r="E207">
            <v>7349286</v>
          </cell>
          <cell r="F207">
            <v>55734</v>
          </cell>
          <cell r="G207">
            <v>2318535</v>
          </cell>
          <cell r="H207"/>
          <cell r="I207"/>
        </row>
        <row r="208">
          <cell r="A208">
            <v>313830</v>
          </cell>
          <cell r="B208" t="str">
            <v>LEANDRO FERREIRA</v>
          </cell>
          <cell r="C208" t="str">
            <v>MG</v>
          </cell>
          <cell r="D208"/>
          <cell r="E208"/>
          <cell r="F208"/>
          <cell r="G208"/>
          <cell r="H208"/>
          <cell r="I208"/>
        </row>
        <row r="209">
          <cell r="A209">
            <v>520549</v>
          </cell>
          <cell r="B209" t="str">
            <v>CIDADE OCIDENTAL</v>
          </cell>
          <cell r="C209" t="str">
            <v>GO</v>
          </cell>
          <cell r="D209">
            <v>48240</v>
          </cell>
          <cell r="E209">
            <v>2680047</v>
          </cell>
          <cell r="F209">
            <v>40472</v>
          </cell>
          <cell r="G209">
            <v>2690653</v>
          </cell>
          <cell r="H209"/>
          <cell r="I209"/>
        </row>
        <row r="210">
          <cell r="A210">
            <v>420730</v>
          </cell>
          <cell r="B210" t="str">
            <v>IMBITUBA</v>
          </cell>
          <cell r="C210" t="str">
            <v>SC</v>
          </cell>
          <cell r="D210"/>
          <cell r="E210">
            <v>3611319</v>
          </cell>
          <cell r="F210">
            <v>465439</v>
          </cell>
          <cell r="G210">
            <v>4127626</v>
          </cell>
          <cell r="H210">
            <v>190515</v>
          </cell>
          <cell r="I210">
            <v>3660495</v>
          </cell>
        </row>
        <row r="211">
          <cell r="A211">
            <v>312540</v>
          </cell>
          <cell r="B211" t="str">
            <v>FELICIO DOS SANTOS</v>
          </cell>
          <cell r="C211" t="str">
            <v>MG</v>
          </cell>
          <cell r="D211">
            <v>109395</v>
          </cell>
          <cell r="E211">
            <v>663539</v>
          </cell>
          <cell r="F211">
            <v>99542</v>
          </cell>
          <cell r="G211">
            <v>562609</v>
          </cell>
          <cell r="H211"/>
          <cell r="I211"/>
        </row>
        <row r="212">
          <cell r="A212">
            <v>311820</v>
          </cell>
          <cell r="B212" t="str">
            <v>CONQUISTA</v>
          </cell>
          <cell r="C212" t="str">
            <v>MG</v>
          </cell>
          <cell r="D212">
            <v>6684</v>
          </cell>
          <cell r="E212">
            <v>360055</v>
          </cell>
          <cell r="F212">
            <v>7859</v>
          </cell>
          <cell r="G212">
            <v>410121</v>
          </cell>
          <cell r="H212"/>
          <cell r="I212"/>
        </row>
        <row r="213">
          <cell r="A213">
            <v>354170</v>
          </cell>
          <cell r="B213" t="str">
            <v>QUATA</v>
          </cell>
          <cell r="C213" t="str">
            <v>SP</v>
          </cell>
          <cell r="D213"/>
          <cell r="E213"/>
          <cell r="F213">
            <v>90078</v>
          </cell>
          <cell r="G213">
            <v>657721</v>
          </cell>
          <cell r="H213"/>
          <cell r="I213"/>
        </row>
        <row r="214">
          <cell r="A214">
            <v>312000</v>
          </cell>
          <cell r="B214" t="str">
            <v>CORREGO NOVO</v>
          </cell>
          <cell r="C214" t="str">
            <v>MG</v>
          </cell>
          <cell r="D214">
            <v>35993</v>
          </cell>
          <cell r="E214">
            <v>528743</v>
          </cell>
          <cell r="F214">
            <v>21478</v>
          </cell>
          <cell r="G214">
            <v>502555</v>
          </cell>
          <cell r="H214"/>
          <cell r="I214"/>
        </row>
        <row r="215">
          <cell r="A215">
            <v>420257</v>
          </cell>
          <cell r="B215" t="str">
            <v>BOM JESUS DO OESTE</v>
          </cell>
          <cell r="C215" t="str">
            <v>SC</v>
          </cell>
          <cell r="D215">
            <v>43652</v>
          </cell>
          <cell r="E215">
            <v>262185</v>
          </cell>
          <cell r="F215">
            <v>37234</v>
          </cell>
          <cell r="G215">
            <v>241087</v>
          </cell>
          <cell r="H215"/>
          <cell r="I215">
            <v>249310</v>
          </cell>
        </row>
        <row r="216">
          <cell r="A216">
            <v>314270</v>
          </cell>
          <cell r="B216" t="str">
            <v>MONTALVANIA</v>
          </cell>
          <cell r="C216" t="str">
            <v>MG</v>
          </cell>
          <cell r="D216">
            <v>109757</v>
          </cell>
          <cell r="E216">
            <v>645284</v>
          </cell>
          <cell r="F216">
            <v>90248</v>
          </cell>
          <cell r="G216">
            <v>635743</v>
          </cell>
          <cell r="H216"/>
          <cell r="I216"/>
        </row>
        <row r="217">
          <cell r="A217">
            <v>310720</v>
          </cell>
          <cell r="B217" t="str">
            <v>BOCAINA DE MINAS</v>
          </cell>
          <cell r="C217" t="str">
            <v>MG</v>
          </cell>
          <cell r="D217">
            <v>30529</v>
          </cell>
          <cell r="E217">
            <v>545169</v>
          </cell>
          <cell r="F217">
            <v>25865</v>
          </cell>
          <cell r="G217">
            <v>561016</v>
          </cell>
          <cell r="H217"/>
          <cell r="I217"/>
        </row>
        <row r="218">
          <cell r="A218">
            <v>316290</v>
          </cell>
          <cell r="B218" t="str">
            <v>SAO JOAO NEPOMUCENO</v>
          </cell>
          <cell r="C218" t="str">
            <v>MG</v>
          </cell>
          <cell r="D218">
            <v>258270</v>
          </cell>
          <cell r="E218">
            <v>1591490</v>
          </cell>
          <cell r="F218">
            <v>212407</v>
          </cell>
          <cell r="G218">
            <v>1650472</v>
          </cell>
          <cell r="H218"/>
          <cell r="I218"/>
        </row>
        <row r="219">
          <cell r="A219">
            <v>317040</v>
          </cell>
          <cell r="B219" t="str">
            <v>UNAI</v>
          </cell>
          <cell r="C219" t="str">
            <v>MG</v>
          </cell>
          <cell r="D219">
            <v>958997</v>
          </cell>
          <cell r="E219">
            <v>4130991</v>
          </cell>
          <cell r="F219">
            <v>866680</v>
          </cell>
          <cell r="G219">
            <v>4057476</v>
          </cell>
          <cell r="H219"/>
          <cell r="I219"/>
        </row>
        <row r="220">
          <cell r="A220">
            <v>311060</v>
          </cell>
          <cell r="B220" t="str">
            <v>CAMBUI</v>
          </cell>
          <cell r="C220" t="str">
            <v>MG</v>
          </cell>
          <cell r="D220">
            <v>191480</v>
          </cell>
          <cell r="E220">
            <v>1779758</v>
          </cell>
          <cell r="F220">
            <v>176061</v>
          </cell>
          <cell r="G220">
            <v>1665200</v>
          </cell>
          <cell r="H220"/>
          <cell r="I220"/>
        </row>
        <row r="221">
          <cell r="A221">
            <v>312650</v>
          </cell>
          <cell r="B221" t="str">
            <v>FRANCISCO BADARO</v>
          </cell>
          <cell r="C221" t="str">
            <v>MG</v>
          </cell>
          <cell r="D221">
            <v>112812</v>
          </cell>
          <cell r="E221">
            <v>934990</v>
          </cell>
          <cell r="F221">
            <v>97224</v>
          </cell>
          <cell r="G221">
            <v>779538</v>
          </cell>
          <cell r="H221"/>
          <cell r="I221"/>
        </row>
        <row r="222">
          <cell r="A222">
            <v>510420</v>
          </cell>
          <cell r="B222" t="str">
            <v>GUIRATINGA</v>
          </cell>
          <cell r="C222" t="str">
            <v>MT</v>
          </cell>
          <cell r="D222">
            <v>73560</v>
          </cell>
          <cell r="E222">
            <v>569372</v>
          </cell>
          <cell r="F222"/>
          <cell r="G222">
            <v>251779</v>
          </cell>
          <cell r="H222"/>
          <cell r="I222"/>
        </row>
        <row r="223">
          <cell r="A223">
            <v>311020</v>
          </cell>
          <cell r="B223" t="str">
            <v>CAJURI</v>
          </cell>
          <cell r="C223" t="str">
            <v>MG</v>
          </cell>
          <cell r="D223">
            <v>124696</v>
          </cell>
          <cell r="E223">
            <v>601049</v>
          </cell>
          <cell r="F223">
            <v>121336</v>
          </cell>
          <cell r="G223">
            <v>531132</v>
          </cell>
          <cell r="H223"/>
          <cell r="I223"/>
        </row>
        <row r="224">
          <cell r="A224">
            <v>313350</v>
          </cell>
          <cell r="B224" t="str">
            <v>ITAPECERICA</v>
          </cell>
          <cell r="C224" t="str">
            <v>MG</v>
          </cell>
          <cell r="D224">
            <v>208405</v>
          </cell>
          <cell r="E224">
            <v>1454889</v>
          </cell>
          <cell r="F224">
            <v>205060</v>
          </cell>
          <cell r="G224">
            <v>1283010</v>
          </cell>
          <cell r="H224"/>
          <cell r="I224"/>
        </row>
        <row r="225">
          <cell r="A225">
            <v>310460</v>
          </cell>
          <cell r="B225" t="str">
            <v>ASTOLFO DUTRA</v>
          </cell>
          <cell r="C225" t="str">
            <v>MG</v>
          </cell>
          <cell r="D225">
            <v>90832</v>
          </cell>
          <cell r="E225">
            <v>863815</v>
          </cell>
          <cell r="F225">
            <v>81823</v>
          </cell>
          <cell r="G225">
            <v>803340</v>
          </cell>
          <cell r="H225"/>
          <cell r="I225"/>
        </row>
        <row r="226">
          <cell r="A226">
            <v>312460</v>
          </cell>
          <cell r="B226" t="str">
            <v>ESTRELA DALVA</v>
          </cell>
          <cell r="C226" t="str">
            <v>MG</v>
          </cell>
          <cell r="D226">
            <v>64</v>
          </cell>
          <cell r="E226">
            <v>582109</v>
          </cell>
          <cell r="F226">
            <v>249</v>
          </cell>
          <cell r="G226">
            <v>577432</v>
          </cell>
          <cell r="H226"/>
          <cell r="I226"/>
        </row>
        <row r="227">
          <cell r="A227">
            <v>510325</v>
          </cell>
          <cell r="B227" t="str">
            <v>COLNIZA</v>
          </cell>
          <cell r="C227" t="str">
            <v>MT</v>
          </cell>
          <cell r="D227"/>
          <cell r="E227"/>
          <cell r="F227">
            <v>113990</v>
          </cell>
          <cell r="G227">
            <v>3138191</v>
          </cell>
          <cell r="H227"/>
          <cell r="I227"/>
        </row>
        <row r="228">
          <cell r="A228">
            <v>311000</v>
          </cell>
          <cell r="B228" t="str">
            <v>CAETE</v>
          </cell>
          <cell r="C228" t="str">
            <v>MG</v>
          </cell>
          <cell r="D228">
            <v>2196</v>
          </cell>
          <cell r="E228">
            <v>19747444</v>
          </cell>
          <cell r="F228">
            <v>2169</v>
          </cell>
          <cell r="G228">
            <v>19612561</v>
          </cell>
          <cell r="H228"/>
          <cell r="I228"/>
        </row>
        <row r="229">
          <cell r="A229">
            <v>431910</v>
          </cell>
          <cell r="B229" t="str">
            <v>SAO MARTINHO</v>
          </cell>
          <cell r="C229" t="str">
            <v>RS</v>
          </cell>
          <cell r="D229">
            <v>117901</v>
          </cell>
          <cell r="E229">
            <v>550764</v>
          </cell>
          <cell r="F229">
            <v>116395</v>
          </cell>
          <cell r="G229">
            <v>501318</v>
          </cell>
          <cell r="H229"/>
          <cell r="I229"/>
        </row>
        <row r="230">
          <cell r="A230">
            <v>352200</v>
          </cell>
          <cell r="B230" t="str">
            <v>ITAJU</v>
          </cell>
          <cell r="C230" t="str">
            <v>SP</v>
          </cell>
          <cell r="D230">
            <v>62265</v>
          </cell>
          <cell r="E230">
            <v>352035</v>
          </cell>
          <cell r="F230">
            <v>54248</v>
          </cell>
          <cell r="G230">
            <v>315584</v>
          </cell>
          <cell r="H230"/>
          <cell r="I230">
            <v>324386</v>
          </cell>
        </row>
        <row r="231">
          <cell r="A231">
            <v>355390</v>
          </cell>
          <cell r="B231" t="str">
            <v>TARABAI</v>
          </cell>
          <cell r="C231" t="str">
            <v>SP</v>
          </cell>
          <cell r="D231">
            <v>69843</v>
          </cell>
          <cell r="E231">
            <v>256023</v>
          </cell>
          <cell r="F231">
            <v>70325</v>
          </cell>
          <cell r="G231">
            <v>245195</v>
          </cell>
          <cell r="H231"/>
          <cell r="I231"/>
        </row>
        <row r="232">
          <cell r="A232">
            <v>311910</v>
          </cell>
          <cell r="B232" t="str">
            <v>CORINTO</v>
          </cell>
          <cell r="C232" t="str">
            <v>MG</v>
          </cell>
          <cell r="D232">
            <v>96723</v>
          </cell>
          <cell r="E232">
            <v>1883058</v>
          </cell>
          <cell r="F232">
            <v>91492</v>
          </cell>
          <cell r="G232">
            <v>1767864</v>
          </cell>
          <cell r="H232"/>
          <cell r="I232"/>
        </row>
        <row r="233">
          <cell r="A233">
            <v>314310</v>
          </cell>
          <cell r="B233" t="str">
            <v>MONTE CARMELO</v>
          </cell>
          <cell r="C233" t="str">
            <v>MG</v>
          </cell>
          <cell r="D233">
            <v>298028</v>
          </cell>
          <cell r="E233">
            <v>1188946</v>
          </cell>
          <cell r="F233">
            <v>255802</v>
          </cell>
          <cell r="G233">
            <v>1404648</v>
          </cell>
          <cell r="H233"/>
          <cell r="I233"/>
        </row>
        <row r="234">
          <cell r="A234">
            <v>316570</v>
          </cell>
          <cell r="B234" t="str">
            <v>SENADOR FIRMINO</v>
          </cell>
          <cell r="C234" t="str">
            <v>MG</v>
          </cell>
          <cell r="D234">
            <v>130760</v>
          </cell>
          <cell r="E234">
            <v>607221</v>
          </cell>
          <cell r="F234">
            <v>143802</v>
          </cell>
          <cell r="G234">
            <v>783808</v>
          </cell>
          <cell r="H234"/>
          <cell r="I234"/>
        </row>
        <row r="235">
          <cell r="A235">
            <v>315290</v>
          </cell>
          <cell r="B235" t="str">
            <v>PRATAPOLIS</v>
          </cell>
          <cell r="C235" t="str">
            <v>MG</v>
          </cell>
          <cell r="D235">
            <v>21564</v>
          </cell>
          <cell r="E235">
            <v>231267</v>
          </cell>
          <cell r="F235">
            <v>22570</v>
          </cell>
          <cell r="G235">
            <v>141439</v>
          </cell>
          <cell r="H235"/>
          <cell r="I235"/>
        </row>
        <row r="236">
          <cell r="A236">
            <v>355475</v>
          </cell>
          <cell r="B236" t="str">
            <v>TRABIJU</v>
          </cell>
          <cell r="C236" t="str">
            <v>SP</v>
          </cell>
          <cell r="D236"/>
          <cell r="E236">
            <v>192558</v>
          </cell>
          <cell r="F236">
            <v>22701</v>
          </cell>
          <cell r="G236">
            <v>185482</v>
          </cell>
          <cell r="H236"/>
          <cell r="I236">
            <v>190564</v>
          </cell>
        </row>
        <row r="237">
          <cell r="A237">
            <v>314505</v>
          </cell>
          <cell r="B237" t="str">
            <v>NOVA PORTEIRINHA</v>
          </cell>
          <cell r="C237" t="str">
            <v>MG</v>
          </cell>
          <cell r="D237">
            <v>42570</v>
          </cell>
          <cell r="E237">
            <v>7160530</v>
          </cell>
          <cell r="F237">
            <v>36343</v>
          </cell>
          <cell r="G237">
            <v>7116328</v>
          </cell>
          <cell r="H237"/>
          <cell r="I237"/>
        </row>
        <row r="238">
          <cell r="A238">
            <v>310260</v>
          </cell>
          <cell r="B238" t="str">
            <v>ANDRADAS</v>
          </cell>
          <cell r="C238" t="str">
            <v>MG</v>
          </cell>
          <cell r="D238">
            <v>2172</v>
          </cell>
          <cell r="E238">
            <v>19696559</v>
          </cell>
          <cell r="F238">
            <v>2492</v>
          </cell>
          <cell r="G238">
            <v>7672573</v>
          </cell>
          <cell r="H238"/>
          <cell r="I238"/>
        </row>
        <row r="239">
          <cell r="A239">
            <v>311980</v>
          </cell>
          <cell r="B239" t="str">
            <v>CORREGO DANTA</v>
          </cell>
          <cell r="C239" t="str">
            <v>MG</v>
          </cell>
          <cell r="D239">
            <v>22098</v>
          </cell>
          <cell r="E239">
            <v>669542</v>
          </cell>
          <cell r="F239">
            <v>38464</v>
          </cell>
          <cell r="G239">
            <v>646386</v>
          </cell>
          <cell r="H239"/>
          <cell r="I239"/>
        </row>
        <row r="240">
          <cell r="A240">
            <v>310610</v>
          </cell>
          <cell r="B240" t="str">
            <v>BELMIRO BRAGA</v>
          </cell>
          <cell r="C240" t="str">
            <v>MG</v>
          </cell>
          <cell r="D240">
            <v>77444</v>
          </cell>
          <cell r="E240">
            <v>522474</v>
          </cell>
          <cell r="F240">
            <v>79900</v>
          </cell>
          <cell r="G240">
            <v>491043</v>
          </cell>
          <cell r="H240"/>
          <cell r="I240"/>
        </row>
        <row r="241">
          <cell r="A241">
            <v>500750</v>
          </cell>
          <cell r="B241" t="str">
            <v>ROCHEDO</v>
          </cell>
          <cell r="C241" t="str">
            <v>MS</v>
          </cell>
          <cell r="D241"/>
          <cell r="E241"/>
          <cell r="F241">
            <v>106329</v>
          </cell>
          <cell r="G241">
            <v>503471</v>
          </cell>
          <cell r="H241"/>
          <cell r="I241"/>
        </row>
        <row r="242">
          <cell r="A242">
            <v>312290</v>
          </cell>
          <cell r="B242" t="str">
            <v>DONA EUSEBIA</v>
          </cell>
          <cell r="C242" t="str">
            <v>MG</v>
          </cell>
          <cell r="D242">
            <v>17001</v>
          </cell>
          <cell r="E242">
            <v>226177</v>
          </cell>
          <cell r="F242">
            <v>15962</v>
          </cell>
          <cell r="G242">
            <v>171826</v>
          </cell>
          <cell r="H242"/>
          <cell r="I242"/>
        </row>
        <row r="243">
          <cell r="A243">
            <v>314590</v>
          </cell>
          <cell r="B243" t="str">
            <v>OURO BRANCO</v>
          </cell>
          <cell r="C243" t="str">
            <v>MG</v>
          </cell>
          <cell r="D243">
            <v>1123</v>
          </cell>
          <cell r="E243">
            <v>99001</v>
          </cell>
          <cell r="F243">
            <v>925</v>
          </cell>
          <cell r="G243">
            <v>117465</v>
          </cell>
          <cell r="H243"/>
          <cell r="I243"/>
        </row>
        <row r="244">
          <cell r="A244">
            <v>510770</v>
          </cell>
          <cell r="B244" t="str">
            <v>ROSARIO OESTE</v>
          </cell>
          <cell r="C244" t="str">
            <v>MT</v>
          </cell>
          <cell r="D244">
            <v>266448</v>
          </cell>
          <cell r="E244">
            <v>441478</v>
          </cell>
          <cell r="F244">
            <v>270998</v>
          </cell>
          <cell r="G244">
            <v>419257</v>
          </cell>
          <cell r="H244"/>
          <cell r="I244"/>
        </row>
        <row r="245">
          <cell r="A245">
            <v>316150</v>
          </cell>
          <cell r="B245" t="str">
            <v>SAO GERALDO</v>
          </cell>
          <cell r="C245" t="str">
            <v>MG</v>
          </cell>
          <cell r="D245">
            <v>97509</v>
          </cell>
          <cell r="E245">
            <v>818289</v>
          </cell>
          <cell r="F245">
            <v>92892</v>
          </cell>
          <cell r="G245">
            <v>754700</v>
          </cell>
          <cell r="H245"/>
          <cell r="I245"/>
        </row>
        <row r="246">
          <cell r="A246">
            <v>412215</v>
          </cell>
          <cell r="B246" t="str">
            <v>RIO BONITO DO IGUACU</v>
          </cell>
          <cell r="C246" t="str">
            <v>PR</v>
          </cell>
          <cell r="D246">
            <v>166972</v>
          </cell>
          <cell r="E246">
            <v>668052</v>
          </cell>
          <cell r="F246">
            <v>181780</v>
          </cell>
          <cell r="G246">
            <v>795337</v>
          </cell>
          <cell r="H246"/>
          <cell r="I246">
            <v>727944</v>
          </cell>
        </row>
        <row r="247">
          <cell r="A247">
            <v>431160</v>
          </cell>
          <cell r="B247" t="str">
            <v>LIBERATO SALZANO</v>
          </cell>
          <cell r="C247" t="str">
            <v>RS</v>
          </cell>
          <cell r="D247">
            <v>57297</v>
          </cell>
          <cell r="E247">
            <v>381267</v>
          </cell>
          <cell r="F247">
            <v>53696</v>
          </cell>
          <cell r="G247">
            <v>396044</v>
          </cell>
          <cell r="H247"/>
          <cell r="I247"/>
        </row>
        <row r="248">
          <cell r="A248">
            <v>310480</v>
          </cell>
          <cell r="B248" t="str">
            <v>AUGUSTO DE LIMA</v>
          </cell>
          <cell r="C248" t="str">
            <v>MG</v>
          </cell>
          <cell r="D248">
            <v>69931</v>
          </cell>
          <cell r="E248">
            <v>2881919</v>
          </cell>
          <cell r="F248">
            <v>55756</v>
          </cell>
          <cell r="G248">
            <v>3141550</v>
          </cell>
          <cell r="H248"/>
          <cell r="I248"/>
        </row>
        <row r="249">
          <cell r="A249">
            <v>315950</v>
          </cell>
          <cell r="B249" t="str">
            <v>SANTA RITA DO ITUETO</v>
          </cell>
          <cell r="C249" t="str">
            <v>MG</v>
          </cell>
          <cell r="D249">
            <v>106502</v>
          </cell>
          <cell r="E249">
            <v>1281696</v>
          </cell>
          <cell r="F249">
            <v>73258</v>
          </cell>
          <cell r="G249">
            <v>1270821</v>
          </cell>
          <cell r="H249"/>
          <cell r="I249"/>
        </row>
        <row r="250">
          <cell r="A250">
            <v>521540</v>
          </cell>
          <cell r="B250" t="str">
            <v>OURO VERDE DE GOIAS</v>
          </cell>
          <cell r="C250" t="str">
            <v>GO</v>
          </cell>
          <cell r="D250">
            <v>41992</v>
          </cell>
          <cell r="E250">
            <v>283226</v>
          </cell>
          <cell r="F250">
            <v>36867</v>
          </cell>
          <cell r="G250">
            <v>259509</v>
          </cell>
          <cell r="H250"/>
          <cell r="I250"/>
        </row>
        <row r="251">
          <cell r="A251">
            <v>316000</v>
          </cell>
          <cell r="B251" t="str">
            <v>SANTO ANTONIO DO AVENTUREIRO</v>
          </cell>
          <cell r="C251" t="str">
            <v>MG</v>
          </cell>
          <cell r="D251">
            <v>51279</v>
          </cell>
          <cell r="E251">
            <v>591565</v>
          </cell>
          <cell r="F251">
            <v>58350</v>
          </cell>
          <cell r="G251">
            <v>538281</v>
          </cell>
          <cell r="H251"/>
          <cell r="I251"/>
        </row>
        <row r="252">
          <cell r="A252">
            <v>352570</v>
          </cell>
          <cell r="B252" t="str">
            <v>JOSE BONIFACIO</v>
          </cell>
          <cell r="C252" t="str">
            <v>SP</v>
          </cell>
          <cell r="D252"/>
          <cell r="E252"/>
          <cell r="F252">
            <v>813045</v>
          </cell>
          <cell r="G252">
            <v>2894084</v>
          </cell>
          <cell r="H252"/>
          <cell r="I252"/>
        </row>
        <row r="253">
          <cell r="A253">
            <v>316447</v>
          </cell>
          <cell r="B253" t="str">
            <v>SAO SEBASTIAO DO ANTA</v>
          </cell>
          <cell r="C253" t="str">
            <v>MG</v>
          </cell>
          <cell r="D253">
            <v>640</v>
          </cell>
          <cell r="E253">
            <v>2705276</v>
          </cell>
          <cell r="F253">
            <v>512</v>
          </cell>
          <cell r="G253">
            <v>2728696</v>
          </cell>
          <cell r="H253"/>
          <cell r="I253"/>
        </row>
        <row r="254">
          <cell r="A254">
            <v>316320</v>
          </cell>
          <cell r="B254" t="str">
            <v>SAO JOSE DO ALEGRE</v>
          </cell>
          <cell r="C254" t="str">
            <v>MG</v>
          </cell>
          <cell r="D254">
            <v>47684</v>
          </cell>
          <cell r="E254">
            <v>886349</v>
          </cell>
          <cell r="F254">
            <v>40330</v>
          </cell>
          <cell r="G254">
            <v>840535</v>
          </cell>
          <cell r="H254"/>
          <cell r="I254"/>
        </row>
        <row r="255">
          <cell r="A255">
            <v>316270</v>
          </cell>
          <cell r="B255" t="str">
            <v>SAO JOAO DO PARAISO</v>
          </cell>
          <cell r="C255" t="str">
            <v>MG</v>
          </cell>
          <cell r="D255">
            <v>48637</v>
          </cell>
          <cell r="E255">
            <v>2205989</v>
          </cell>
          <cell r="F255">
            <v>58617</v>
          </cell>
          <cell r="G255">
            <v>2202627</v>
          </cell>
          <cell r="H255"/>
          <cell r="I255"/>
        </row>
        <row r="256">
          <cell r="A256">
            <v>311360</v>
          </cell>
          <cell r="B256" t="str">
            <v>CAREACU</v>
          </cell>
          <cell r="C256" t="str">
            <v>MG</v>
          </cell>
          <cell r="D256">
            <v>106534</v>
          </cell>
          <cell r="E256">
            <v>1137888</v>
          </cell>
          <cell r="F256">
            <v>85876</v>
          </cell>
          <cell r="G256">
            <v>1168016</v>
          </cell>
          <cell r="H256"/>
          <cell r="I256"/>
        </row>
        <row r="257">
          <cell r="A257">
            <v>430540</v>
          </cell>
          <cell r="B257" t="str">
            <v>CHIAPETTA</v>
          </cell>
          <cell r="C257" t="str">
            <v>RS</v>
          </cell>
          <cell r="D257">
            <v>84366</v>
          </cell>
          <cell r="E257">
            <v>451696</v>
          </cell>
          <cell r="F257">
            <v>100936</v>
          </cell>
          <cell r="G257">
            <v>439126</v>
          </cell>
          <cell r="H257"/>
          <cell r="I257"/>
        </row>
        <row r="258">
          <cell r="A258">
            <v>510776</v>
          </cell>
          <cell r="B258" t="str">
            <v>SANTA RITA DO TRIVELATO</v>
          </cell>
          <cell r="C258" t="str">
            <v>MT</v>
          </cell>
          <cell r="D258">
            <v>41036</v>
          </cell>
          <cell r="E258">
            <v>436885</v>
          </cell>
          <cell r="F258">
            <v>43122</v>
          </cell>
          <cell r="G258">
            <v>430599</v>
          </cell>
          <cell r="H258"/>
          <cell r="I258">
            <v>446984</v>
          </cell>
        </row>
        <row r="259">
          <cell r="A259">
            <v>420253</v>
          </cell>
          <cell r="B259" t="str">
            <v>BOM JESUS</v>
          </cell>
          <cell r="C259" t="str">
            <v>SC</v>
          </cell>
          <cell r="D259">
            <v>55764</v>
          </cell>
          <cell r="E259">
            <v>185750</v>
          </cell>
          <cell r="F259">
            <v>59800</v>
          </cell>
          <cell r="G259">
            <v>153544</v>
          </cell>
          <cell r="H259"/>
          <cell r="I259"/>
        </row>
        <row r="260">
          <cell r="A260">
            <v>354820</v>
          </cell>
          <cell r="B260" t="str">
            <v>SANTO ANTONIO DO PINHAL</v>
          </cell>
          <cell r="C260" t="str">
            <v>SP</v>
          </cell>
          <cell r="D260">
            <v>39517</v>
          </cell>
          <cell r="E260">
            <v>168945</v>
          </cell>
          <cell r="F260">
            <v>40338</v>
          </cell>
          <cell r="G260">
            <v>142010</v>
          </cell>
          <cell r="H260"/>
          <cell r="I260"/>
        </row>
        <row r="261">
          <cell r="A261">
            <v>311300</v>
          </cell>
          <cell r="B261" t="str">
            <v>CARAI</v>
          </cell>
          <cell r="C261" t="str">
            <v>MG</v>
          </cell>
          <cell r="D261">
            <v>147626</v>
          </cell>
          <cell r="E261">
            <v>3088218</v>
          </cell>
          <cell r="F261">
            <v>137168</v>
          </cell>
          <cell r="G261">
            <v>2915962</v>
          </cell>
          <cell r="H261"/>
          <cell r="I261"/>
        </row>
        <row r="262">
          <cell r="A262">
            <v>312760</v>
          </cell>
          <cell r="B262" t="str">
            <v>GOUVEIA</v>
          </cell>
          <cell r="C262" t="str">
            <v>MG</v>
          </cell>
          <cell r="D262">
            <v>52745</v>
          </cell>
          <cell r="E262">
            <v>1300399</v>
          </cell>
          <cell r="F262">
            <v>41022</v>
          </cell>
          <cell r="G262">
            <v>1302968</v>
          </cell>
          <cell r="H262"/>
          <cell r="I262"/>
        </row>
        <row r="263">
          <cell r="A263">
            <v>432149</v>
          </cell>
          <cell r="B263" t="str">
            <v>TOROPI</v>
          </cell>
          <cell r="C263" t="str">
            <v>RS</v>
          </cell>
          <cell r="D263">
            <v>66115</v>
          </cell>
          <cell r="E263">
            <v>254393</v>
          </cell>
          <cell r="F263">
            <v>47561</v>
          </cell>
          <cell r="G263">
            <v>275113</v>
          </cell>
          <cell r="H263"/>
          <cell r="I263"/>
        </row>
        <row r="264">
          <cell r="A264">
            <v>314140</v>
          </cell>
          <cell r="B264" t="str">
            <v>MEDINA</v>
          </cell>
          <cell r="C264" t="str">
            <v>MG</v>
          </cell>
          <cell r="D264">
            <v>7478</v>
          </cell>
          <cell r="E264">
            <v>15978320</v>
          </cell>
          <cell r="F264">
            <v>12176</v>
          </cell>
          <cell r="G264">
            <v>15937731</v>
          </cell>
          <cell r="H264"/>
          <cell r="I264"/>
        </row>
        <row r="265">
          <cell r="A265">
            <v>315050</v>
          </cell>
          <cell r="B265" t="str">
            <v>PIMENTA</v>
          </cell>
          <cell r="C265" t="str">
            <v>MG</v>
          </cell>
          <cell r="D265">
            <v>73058</v>
          </cell>
          <cell r="E265">
            <v>286953</v>
          </cell>
          <cell r="F265">
            <v>65334</v>
          </cell>
          <cell r="G265">
            <v>246120</v>
          </cell>
          <cell r="H265"/>
          <cell r="I265"/>
        </row>
        <row r="266">
          <cell r="A266">
            <v>350775</v>
          </cell>
          <cell r="B266" t="str">
            <v>BREJO ALEGRE</v>
          </cell>
          <cell r="C266" t="str">
            <v>SP</v>
          </cell>
          <cell r="D266"/>
          <cell r="E266"/>
          <cell r="F266">
            <v>69423</v>
          </cell>
          <cell r="G266">
            <v>409691</v>
          </cell>
          <cell r="H266"/>
          <cell r="I266">
            <v>236007</v>
          </cell>
        </row>
        <row r="267">
          <cell r="A267">
            <v>310400</v>
          </cell>
          <cell r="B267" t="str">
            <v>ARAXA</v>
          </cell>
          <cell r="C267" t="str">
            <v>MG</v>
          </cell>
          <cell r="D267">
            <v>17927</v>
          </cell>
          <cell r="E267">
            <v>76572687</v>
          </cell>
          <cell r="F267">
            <v>15883</v>
          </cell>
          <cell r="G267">
            <v>76589856</v>
          </cell>
          <cell r="H267"/>
          <cell r="I267"/>
        </row>
        <row r="268">
          <cell r="A268">
            <v>521400</v>
          </cell>
          <cell r="B268" t="str">
            <v>MOZARLANDIA</v>
          </cell>
          <cell r="C268" t="str">
            <v>GO</v>
          </cell>
          <cell r="D268">
            <v>57236</v>
          </cell>
          <cell r="E268">
            <v>319580</v>
          </cell>
          <cell r="F268">
            <v>54769</v>
          </cell>
          <cell r="G268">
            <v>328911</v>
          </cell>
          <cell r="H268"/>
          <cell r="I268"/>
        </row>
        <row r="269">
          <cell r="A269">
            <v>316557</v>
          </cell>
          <cell r="B269" t="str">
            <v>SENADOR AMARAL</v>
          </cell>
          <cell r="C269" t="str">
            <v>MG</v>
          </cell>
          <cell r="D269">
            <v>39115</v>
          </cell>
          <cell r="E269">
            <v>768405</v>
          </cell>
          <cell r="F269">
            <v>37343</v>
          </cell>
          <cell r="G269">
            <v>767107</v>
          </cell>
          <cell r="H269"/>
          <cell r="I269"/>
        </row>
        <row r="270">
          <cell r="A270">
            <v>315520</v>
          </cell>
          <cell r="B270" t="str">
            <v>RIO ESPERA</v>
          </cell>
          <cell r="C270" t="str">
            <v>MG</v>
          </cell>
          <cell r="D270">
            <v>9149</v>
          </cell>
          <cell r="E270">
            <v>847066</v>
          </cell>
          <cell r="F270">
            <v>14938</v>
          </cell>
          <cell r="G270">
            <v>954917</v>
          </cell>
          <cell r="H270"/>
          <cell r="I270"/>
        </row>
        <row r="271">
          <cell r="A271">
            <v>313210</v>
          </cell>
          <cell r="B271" t="str">
            <v>ITACARAMBI</v>
          </cell>
          <cell r="C271" t="str">
            <v>MG</v>
          </cell>
          <cell r="D271">
            <v>766</v>
          </cell>
          <cell r="E271">
            <v>1928083</v>
          </cell>
          <cell r="F271">
            <v>141</v>
          </cell>
          <cell r="G271">
            <v>2097080</v>
          </cell>
          <cell r="H271"/>
          <cell r="I271"/>
        </row>
        <row r="272">
          <cell r="A272">
            <v>431990</v>
          </cell>
          <cell r="B272" t="str">
            <v>SAPIRANGA</v>
          </cell>
          <cell r="C272" t="str">
            <v>RS</v>
          </cell>
          <cell r="D272">
            <v>788236</v>
          </cell>
          <cell r="E272">
            <v>4478713</v>
          </cell>
          <cell r="F272">
            <v>711218</v>
          </cell>
          <cell r="G272">
            <v>4599493</v>
          </cell>
          <cell r="H272"/>
          <cell r="I272"/>
        </row>
        <row r="273">
          <cell r="A273">
            <v>352060</v>
          </cell>
          <cell r="B273" t="str">
            <v>INDIANA</v>
          </cell>
          <cell r="C273" t="str">
            <v>SP</v>
          </cell>
          <cell r="D273">
            <v>86211</v>
          </cell>
          <cell r="E273">
            <v>291522</v>
          </cell>
          <cell r="F273">
            <v>87293</v>
          </cell>
          <cell r="G273">
            <v>407075</v>
          </cell>
          <cell r="H273"/>
          <cell r="I273"/>
        </row>
        <row r="274">
          <cell r="A274">
            <v>314770</v>
          </cell>
          <cell r="B274" t="str">
            <v>PASSA TEMPO</v>
          </cell>
          <cell r="C274" t="str">
            <v>MG</v>
          </cell>
          <cell r="D274">
            <v>11114</v>
          </cell>
          <cell r="E274">
            <v>674889</v>
          </cell>
          <cell r="F274">
            <v>10240</v>
          </cell>
          <cell r="G274">
            <v>661454</v>
          </cell>
          <cell r="H274"/>
          <cell r="I274"/>
        </row>
        <row r="275">
          <cell r="A275">
            <v>316670</v>
          </cell>
          <cell r="B275" t="str">
            <v>SERRA DOS AIMORES</v>
          </cell>
          <cell r="C275" t="str">
            <v>MG</v>
          </cell>
          <cell r="D275">
            <v>55754</v>
          </cell>
          <cell r="E275">
            <v>728071</v>
          </cell>
          <cell r="F275">
            <v>48955</v>
          </cell>
          <cell r="G275">
            <v>657537</v>
          </cell>
          <cell r="H275"/>
          <cell r="I275"/>
        </row>
        <row r="276">
          <cell r="A276">
            <v>313200</v>
          </cell>
          <cell r="B276" t="str">
            <v>ITACAMBIRA</v>
          </cell>
          <cell r="C276" t="str">
            <v>MG</v>
          </cell>
          <cell r="D276">
            <v>59510</v>
          </cell>
          <cell r="E276">
            <v>899726</v>
          </cell>
          <cell r="F276">
            <v>49224</v>
          </cell>
          <cell r="G276">
            <v>887969</v>
          </cell>
          <cell r="H276"/>
          <cell r="I276"/>
        </row>
        <row r="277">
          <cell r="A277">
            <v>312780</v>
          </cell>
          <cell r="B277" t="str">
            <v>GRAO MOGOL</v>
          </cell>
          <cell r="C277" t="str">
            <v>MG</v>
          </cell>
          <cell r="D277">
            <v>126439</v>
          </cell>
          <cell r="E277">
            <v>1660954</v>
          </cell>
          <cell r="F277">
            <v>124510</v>
          </cell>
          <cell r="G277">
            <v>1635242</v>
          </cell>
          <cell r="H277"/>
          <cell r="I277"/>
        </row>
        <row r="278">
          <cell r="A278">
            <v>316080</v>
          </cell>
          <cell r="B278" t="str">
            <v>SAO BENTO ABADE</v>
          </cell>
          <cell r="C278" t="str">
            <v>MG</v>
          </cell>
          <cell r="D278">
            <v>38</v>
          </cell>
          <cell r="E278">
            <v>1912589</v>
          </cell>
          <cell r="F278">
            <v>9</v>
          </cell>
          <cell r="G278">
            <v>1859691</v>
          </cell>
          <cell r="H278"/>
          <cell r="I278"/>
        </row>
        <row r="279">
          <cell r="A279">
            <v>350640</v>
          </cell>
          <cell r="B279" t="str">
            <v>BILAC</v>
          </cell>
          <cell r="C279" t="str">
            <v>SP</v>
          </cell>
          <cell r="D279">
            <v>85414</v>
          </cell>
          <cell r="E279">
            <v>100093</v>
          </cell>
          <cell r="F279">
            <v>83305</v>
          </cell>
          <cell r="G279">
            <v>120177994</v>
          </cell>
          <cell r="H279"/>
          <cell r="I279">
            <v>927772</v>
          </cell>
        </row>
        <row r="280">
          <cell r="A280">
            <v>353890</v>
          </cell>
          <cell r="B280" t="str">
            <v>PIRAJUI</v>
          </cell>
          <cell r="C280" t="str">
            <v>SP</v>
          </cell>
          <cell r="D280">
            <v>238760</v>
          </cell>
          <cell r="E280">
            <v>808213</v>
          </cell>
          <cell r="F280">
            <v>217148</v>
          </cell>
          <cell r="G280">
            <v>676418</v>
          </cell>
          <cell r="H280"/>
          <cell r="I280">
            <v>557848</v>
          </cell>
        </row>
        <row r="281">
          <cell r="A281">
            <v>311730</v>
          </cell>
          <cell r="B281" t="str">
            <v>CONCEICAO DAS ALAGOAS</v>
          </cell>
          <cell r="C281" t="str">
            <v>MG</v>
          </cell>
          <cell r="D281">
            <v>139232</v>
          </cell>
          <cell r="E281">
            <v>839173</v>
          </cell>
          <cell r="F281">
            <v>112418</v>
          </cell>
          <cell r="G281">
            <v>823605</v>
          </cell>
          <cell r="H281"/>
          <cell r="I281"/>
        </row>
        <row r="282">
          <cell r="A282">
            <v>315610</v>
          </cell>
          <cell r="B282" t="str">
            <v>RITAPOLIS</v>
          </cell>
          <cell r="C282" t="str">
            <v>MG</v>
          </cell>
          <cell r="D282">
            <v>32524</v>
          </cell>
          <cell r="E282">
            <v>857937</v>
          </cell>
          <cell r="F282">
            <v>30813</v>
          </cell>
          <cell r="G282">
            <v>804756</v>
          </cell>
          <cell r="H282"/>
          <cell r="I282"/>
        </row>
        <row r="283">
          <cell r="A283">
            <v>311840</v>
          </cell>
          <cell r="B283" t="str">
            <v>CONSELHEIRO PENA</v>
          </cell>
          <cell r="C283" t="str">
            <v>MG</v>
          </cell>
          <cell r="D283">
            <v>194876</v>
          </cell>
          <cell r="E283">
            <v>968125</v>
          </cell>
          <cell r="F283">
            <v>166062</v>
          </cell>
          <cell r="G283">
            <v>769948</v>
          </cell>
          <cell r="H283"/>
          <cell r="I283"/>
        </row>
        <row r="284">
          <cell r="A284">
            <v>311120</v>
          </cell>
          <cell r="B284" t="str">
            <v>CAMPO BELO</v>
          </cell>
          <cell r="C284" t="str">
            <v>MG</v>
          </cell>
          <cell r="D284">
            <v>119820</v>
          </cell>
          <cell r="E284">
            <v>2323378</v>
          </cell>
          <cell r="F284">
            <v>3564</v>
          </cell>
          <cell r="G284">
            <v>2660746</v>
          </cell>
          <cell r="H284"/>
          <cell r="I284"/>
        </row>
        <row r="285">
          <cell r="A285">
            <v>420315</v>
          </cell>
          <cell r="B285" t="str">
            <v>CALMON</v>
          </cell>
          <cell r="C285" t="str">
            <v>SC</v>
          </cell>
          <cell r="D285">
            <v>30957</v>
          </cell>
          <cell r="E285">
            <v>392515</v>
          </cell>
          <cell r="F285">
            <v>17695</v>
          </cell>
          <cell r="G285">
            <v>413742</v>
          </cell>
          <cell r="H285"/>
          <cell r="I285">
            <v>462429</v>
          </cell>
        </row>
        <row r="286">
          <cell r="A286">
            <v>311430</v>
          </cell>
          <cell r="B286" t="str">
            <v>CARMO DO PARANAIBA</v>
          </cell>
          <cell r="C286" t="str">
            <v>MG</v>
          </cell>
          <cell r="D286">
            <v>375459</v>
          </cell>
          <cell r="E286">
            <v>3794453</v>
          </cell>
          <cell r="F286">
            <v>376032</v>
          </cell>
          <cell r="G286">
            <v>3408274</v>
          </cell>
          <cell r="H286"/>
          <cell r="I286"/>
        </row>
        <row r="287">
          <cell r="A287">
            <v>313810</v>
          </cell>
          <cell r="B287" t="str">
            <v>LASSANCE</v>
          </cell>
          <cell r="C287" t="str">
            <v>MG</v>
          </cell>
          <cell r="D287">
            <v>72926</v>
          </cell>
          <cell r="E287">
            <v>1093371</v>
          </cell>
          <cell r="F287">
            <v>77833</v>
          </cell>
          <cell r="G287">
            <v>1145298</v>
          </cell>
          <cell r="H287"/>
          <cell r="I287"/>
        </row>
        <row r="288">
          <cell r="A288">
            <v>313280</v>
          </cell>
          <cell r="B288" t="str">
            <v>ITAMBE DO MATO DENTRO</v>
          </cell>
          <cell r="C288" t="str">
            <v>MG</v>
          </cell>
          <cell r="D288">
            <v>41175</v>
          </cell>
          <cell r="E288">
            <v>2089616</v>
          </cell>
          <cell r="F288">
            <v>50884</v>
          </cell>
          <cell r="G288">
            <v>2053648</v>
          </cell>
          <cell r="H288"/>
          <cell r="I288"/>
        </row>
        <row r="289">
          <cell r="A289">
            <v>430610</v>
          </cell>
          <cell r="B289" t="str">
            <v>CRUZ ALTA</v>
          </cell>
          <cell r="C289" t="str">
            <v>RS</v>
          </cell>
          <cell r="D289">
            <v>1525622</v>
          </cell>
          <cell r="E289">
            <v>5374565</v>
          </cell>
          <cell r="F289">
            <v>1196188</v>
          </cell>
          <cell r="G289">
            <v>5918267</v>
          </cell>
          <cell r="H289"/>
          <cell r="I289"/>
        </row>
        <row r="290">
          <cell r="A290">
            <v>316990</v>
          </cell>
          <cell r="B290" t="str">
            <v>UBA</v>
          </cell>
          <cell r="C290" t="str">
            <v>MG</v>
          </cell>
          <cell r="D290">
            <v>862561</v>
          </cell>
          <cell r="E290">
            <v>15172261</v>
          </cell>
          <cell r="F290">
            <v>757048</v>
          </cell>
          <cell r="G290">
            <v>16966252</v>
          </cell>
          <cell r="H290"/>
          <cell r="I290"/>
        </row>
        <row r="291">
          <cell r="A291">
            <v>313400</v>
          </cell>
          <cell r="B291" t="str">
            <v>ITINGA</v>
          </cell>
          <cell r="C291" t="str">
            <v>MG</v>
          </cell>
          <cell r="D291">
            <v>237098</v>
          </cell>
          <cell r="E291">
            <v>1237019</v>
          </cell>
          <cell r="F291">
            <v>220402</v>
          </cell>
          <cell r="G291">
            <v>1077920</v>
          </cell>
          <cell r="H291"/>
          <cell r="I291"/>
        </row>
        <row r="292">
          <cell r="A292">
            <v>311510</v>
          </cell>
          <cell r="B292" t="str">
            <v>CASSIA</v>
          </cell>
          <cell r="C292" t="str">
            <v>MG</v>
          </cell>
          <cell r="D292">
            <v>2080</v>
          </cell>
          <cell r="E292">
            <v>97648</v>
          </cell>
          <cell r="F292">
            <v>3320</v>
          </cell>
          <cell r="G292">
            <v>96713</v>
          </cell>
          <cell r="H292"/>
          <cell r="I292"/>
        </row>
        <row r="293">
          <cell r="A293">
            <v>315060</v>
          </cell>
          <cell r="B293" t="str">
            <v>PIRACEMA</v>
          </cell>
          <cell r="C293" t="str">
            <v>MG</v>
          </cell>
          <cell r="D293">
            <v>94475</v>
          </cell>
          <cell r="E293">
            <v>851195</v>
          </cell>
          <cell r="F293">
            <v>85457</v>
          </cell>
          <cell r="G293">
            <v>851356</v>
          </cell>
          <cell r="H293"/>
          <cell r="I293"/>
        </row>
        <row r="294">
          <cell r="A294">
            <v>314050</v>
          </cell>
          <cell r="B294" t="str">
            <v>MARTINHO CAMPOS</v>
          </cell>
          <cell r="C294" t="str">
            <v>MG</v>
          </cell>
          <cell r="D294">
            <v>205663</v>
          </cell>
          <cell r="E294">
            <v>1491519</v>
          </cell>
          <cell r="F294">
            <v>200393</v>
          </cell>
          <cell r="G294">
            <v>1375058</v>
          </cell>
          <cell r="H294"/>
          <cell r="I294"/>
        </row>
        <row r="295">
          <cell r="A295">
            <v>311680</v>
          </cell>
          <cell r="B295" t="str">
            <v>COLUNA</v>
          </cell>
          <cell r="C295" t="str">
            <v>MG</v>
          </cell>
          <cell r="D295">
            <v>118932</v>
          </cell>
          <cell r="E295">
            <v>891658</v>
          </cell>
          <cell r="F295">
            <v>128761</v>
          </cell>
          <cell r="G295">
            <v>921773</v>
          </cell>
          <cell r="H295"/>
          <cell r="I295"/>
        </row>
        <row r="296">
          <cell r="A296">
            <v>354440</v>
          </cell>
          <cell r="B296" t="str">
            <v>RUBIACEA</v>
          </cell>
          <cell r="C296" t="str">
            <v>SP</v>
          </cell>
          <cell r="D296"/>
          <cell r="E296"/>
          <cell r="F296"/>
          <cell r="G296"/>
          <cell r="H296"/>
          <cell r="I296"/>
        </row>
        <row r="297">
          <cell r="A297">
            <v>421780</v>
          </cell>
          <cell r="B297" t="str">
            <v>TAIO</v>
          </cell>
          <cell r="C297" t="str">
            <v>SC</v>
          </cell>
          <cell r="D297"/>
          <cell r="E297"/>
          <cell r="F297"/>
          <cell r="G297"/>
          <cell r="H297"/>
          <cell r="I297"/>
        </row>
        <row r="298">
          <cell r="A298">
            <v>431642</v>
          </cell>
          <cell r="B298" t="str">
            <v>SAGRADA FAMILIA</v>
          </cell>
          <cell r="C298" t="str">
            <v>RS</v>
          </cell>
          <cell r="D298">
            <v>13802</v>
          </cell>
          <cell r="E298">
            <v>175048</v>
          </cell>
          <cell r="F298">
            <v>204</v>
          </cell>
          <cell r="G298">
            <v>173542</v>
          </cell>
          <cell r="H298"/>
          <cell r="I298"/>
        </row>
        <row r="299">
          <cell r="A299">
            <v>315040</v>
          </cell>
          <cell r="B299" t="str">
            <v>PIEDADE DOS GERAIS</v>
          </cell>
          <cell r="C299" t="str">
            <v>MG</v>
          </cell>
          <cell r="D299">
            <v>50678</v>
          </cell>
          <cell r="E299">
            <v>2561486</v>
          </cell>
          <cell r="F299">
            <v>34315</v>
          </cell>
          <cell r="G299">
            <v>1581566</v>
          </cell>
          <cell r="H299"/>
          <cell r="I299"/>
        </row>
        <row r="300">
          <cell r="A300">
            <v>312280</v>
          </cell>
          <cell r="B300" t="str">
            <v>DOM VICOSO</v>
          </cell>
          <cell r="C300" t="str">
            <v>MG</v>
          </cell>
          <cell r="D300">
            <v>6</v>
          </cell>
          <cell r="E300">
            <v>776583</v>
          </cell>
          <cell r="F300">
            <v>6</v>
          </cell>
          <cell r="G300">
            <v>697774</v>
          </cell>
          <cell r="H300"/>
          <cell r="I300"/>
        </row>
        <row r="301">
          <cell r="A301">
            <v>430780</v>
          </cell>
          <cell r="B301" t="str">
            <v>ESTRELA</v>
          </cell>
          <cell r="C301" t="str">
            <v>RS</v>
          </cell>
          <cell r="D301">
            <v>502434</v>
          </cell>
          <cell r="E301">
            <v>18114357</v>
          </cell>
          <cell r="F301">
            <v>385861</v>
          </cell>
          <cell r="G301">
            <v>11784151</v>
          </cell>
          <cell r="H301"/>
          <cell r="I301"/>
        </row>
        <row r="302">
          <cell r="A302">
            <v>316630</v>
          </cell>
          <cell r="B302" t="str">
            <v>SERICITA</v>
          </cell>
          <cell r="C302" t="str">
            <v>MG</v>
          </cell>
          <cell r="D302">
            <v>17560</v>
          </cell>
          <cell r="E302">
            <v>366348</v>
          </cell>
          <cell r="F302">
            <v>17959</v>
          </cell>
          <cell r="G302">
            <v>358555</v>
          </cell>
          <cell r="H302"/>
          <cell r="I302"/>
        </row>
        <row r="303">
          <cell r="A303">
            <v>310700</v>
          </cell>
          <cell r="B303" t="str">
            <v>BIQUINHAS</v>
          </cell>
          <cell r="C303" t="str">
            <v>MG</v>
          </cell>
          <cell r="D303">
            <v>186</v>
          </cell>
          <cell r="E303">
            <v>2668</v>
          </cell>
          <cell r="F303">
            <v>137</v>
          </cell>
          <cell r="G303">
            <v>2760</v>
          </cell>
          <cell r="H303"/>
          <cell r="I303"/>
        </row>
        <row r="304">
          <cell r="A304">
            <v>411770</v>
          </cell>
          <cell r="B304" t="str">
            <v>PALMEIRA</v>
          </cell>
          <cell r="C304" t="str">
            <v>PR</v>
          </cell>
          <cell r="D304">
            <v>456365</v>
          </cell>
          <cell r="E304">
            <v>1784416</v>
          </cell>
          <cell r="F304">
            <v>417949</v>
          </cell>
          <cell r="G304">
            <v>1461603</v>
          </cell>
          <cell r="H304"/>
          <cell r="I304"/>
        </row>
        <row r="305">
          <cell r="A305">
            <v>313610</v>
          </cell>
          <cell r="B305" t="str">
            <v>JOANESIA</v>
          </cell>
          <cell r="C305" t="str">
            <v>MG</v>
          </cell>
          <cell r="D305">
            <v>31022</v>
          </cell>
          <cell r="E305">
            <v>169062</v>
          </cell>
          <cell r="F305">
            <v>27098</v>
          </cell>
          <cell r="G305">
            <v>174786</v>
          </cell>
          <cell r="H305"/>
          <cell r="I305"/>
        </row>
        <row r="306">
          <cell r="A306">
            <v>500797</v>
          </cell>
          <cell r="B306" t="str">
            <v>TAQUARUSSU</v>
          </cell>
          <cell r="C306" t="str">
            <v>MS</v>
          </cell>
          <cell r="D306">
            <v>23893</v>
          </cell>
          <cell r="E306">
            <v>94317</v>
          </cell>
          <cell r="F306">
            <v>27293</v>
          </cell>
          <cell r="G306">
            <v>98919</v>
          </cell>
          <cell r="H306"/>
          <cell r="I306"/>
        </row>
        <row r="307">
          <cell r="A307">
            <v>350240</v>
          </cell>
          <cell r="B307" t="str">
            <v>ANHUMAS</v>
          </cell>
          <cell r="C307" t="str">
            <v>SP</v>
          </cell>
          <cell r="D307">
            <v>59230</v>
          </cell>
          <cell r="E307">
            <v>211223</v>
          </cell>
          <cell r="F307">
            <v>59621</v>
          </cell>
          <cell r="G307">
            <v>264461</v>
          </cell>
          <cell r="H307"/>
          <cell r="I307"/>
        </row>
        <row r="308">
          <cell r="A308">
            <v>421825</v>
          </cell>
          <cell r="B308" t="str">
            <v>TIMBO GRANDE</v>
          </cell>
          <cell r="C308" t="str">
            <v>SC</v>
          </cell>
          <cell r="D308">
            <v>37075</v>
          </cell>
          <cell r="E308">
            <v>333907</v>
          </cell>
          <cell r="F308">
            <v>35183</v>
          </cell>
          <cell r="G308">
            <v>316474</v>
          </cell>
          <cell r="H308"/>
          <cell r="I308">
            <v>282192</v>
          </cell>
        </row>
        <row r="309">
          <cell r="A309">
            <v>313380</v>
          </cell>
          <cell r="B309" t="str">
            <v>ITAUNA</v>
          </cell>
          <cell r="C309" t="str">
            <v>MG</v>
          </cell>
          <cell r="D309">
            <v>12299</v>
          </cell>
          <cell r="E309">
            <v>7315559</v>
          </cell>
          <cell r="F309">
            <v>90831</v>
          </cell>
          <cell r="G309">
            <v>7820661</v>
          </cell>
          <cell r="H309"/>
          <cell r="I309"/>
        </row>
        <row r="310">
          <cell r="A310">
            <v>313740</v>
          </cell>
          <cell r="B310" t="str">
            <v>LAGOA DOURADA</v>
          </cell>
          <cell r="C310" t="str">
            <v>MG</v>
          </cell>
          <cell r="D310">
            <v>152792</v>
          </cell>
          <cell r="E310">
            <v>664266</v>
          </cell>
          <cell r="F310">
            <v>163261</v>
          </cell>
          <cell r="G310">
            <v>620013</v>
          </cell>
          <cell r="H310"/>
          <cell r="I310"/>
        </row>
        <row r="311">
          <cell r="A311">
            <v>311550</v>
          </cell>
          <cell r="B311" t="str">
            <v>CAXAMBU</v>
          </cell>
          <cell r="C311" t="str">
            <v>MG</v>
          </cell>
          <cell r="D311">
            <v>548</v>
          </cell>
          <cell r="E311">
            <v>3334388</v>
          </cell>
          <cell r="F311">
            <v>68</v>
          </cell>
          <cell r="G311">
            <v>2676550</v>
          </cell>
          <cell r="H311"/>
          <cell r="I311"/>
        </row>
        <row r="312">
          <cell r="A312">
            <v>354130</v>
          </cell>
          <cell r="B312" t="str">
            <v>PRESIDENTE EPITACIO</v>
          </cell>
          <cell r="C312" t="str">
            <v>SP</v>
          </cell>
          <cell r="D312">
            <v>209780</v>
          </cell>
          <cell r="E312">
            <v>13702970</v>
          </cell>
          <cell r="F312">
            <v>184288</v>
          </cell>
          <cell r="G312">
            <v>19263583</v>
          </cell>
          <cell r="H312">
            <v>221226</v>
          </cell>
          <cell r="I312">
            <v>29355392</v>
          </cell>
        </row>
        <row r="313">
          <cell r="A313">
            <v>315170</v>
          </cell>
          <cell r="B313" t="str">
            <v>POCO FUNDO</v>
          </cell>
          <cell r="C313" t="str">
            <v>MG</v>
          </cell>
          <cell r="D313">
            <v>288935</v>
          </cell>
          <cell r="E313">
            <v>14622873</v>
          </cell>
          <cell r="F313">
            <v>275350</v>
          </cell>
          <cell r="G313">
            <v>14845144</v>
          </cell>
          <cell r="H313"/>
          <cell r="I313"/>
        </row>
        <row r="314">
          <cell r="A314">
            <v>316260</v>
          </cell>
          <cell r="B314" t="str">
            <v>SAO JOAO DO ORIENTE</v>
          </cell>
          <cell r="C314" t="str">
            <v>MG</v>
          </cell>
          <cell r="D314">
            <v>86656</v>
          </cell>
          <cell r="E314">
            <v>805670</v>
          </cell>
          <cell r="F314">
            <v>80774</v>
          </cell>
          <cell r="G314">
            <v>779206</v>
          </cell>
          <cell r="H314"/>
          <cell r="I314"/>
        </row>
        <row r="315">
          <cell r="A315">
            <v>313065</v>
          </cell>
          <cell r="B315" t="str">
            <v>INDAIABIRA</v>
          </cell>
          <cell r="C315" t="str">
            <v>MG</v>
          </cell>
          <cell r="D315">
            <v>30046</v>
          </cell>
          <cell r="E315">
            <v>2525830</v>
          </cell>
          <cell r="F315">
            <v>26171</v>
          </cell>
          <cell r="G315">
            <v>2523607</v>
          </cell>
          <cell r="H315"/>
          <cell r="I315"/>
        </row>
        <row r="316">
          <cell r="A316">
            <v>316800</v>
          </cell>
          <cell r="B316" t="str">
            <v>TAIOBEIRAS</v>
          </cell>
          <cell r="C316" t="str">
            <v>MG</v>
          </cell>
          <cell r="D316">
            <v>366581</v>
          </cell>
          <cell r="E316">
            <v>15678464</v>
          </cell>
          <cell r="F316">
            <v>390490</v>
          </cell>
          <cell r="G316">
            <v>16069072</v>
          </cell>
          <cell r="H316"/>
          <cell r="I316"/>
        </row>
        <row r="317">
          <cell r="A317">
            <v>311770</v>
          </cell>
          <cell r="B317" t="str">
            <v>CONCEICAO DO RIO VERDE</v>
          </cell>
          <cell r="C317" t="str">
            <v>MG</v>
          </cell>
          <cell r="D317"/>
          <cell r="E317"/>
          <cell r="F317">
            <v>111</v>
          </cell>
          <cell r="G317">
            <v>5164</v>
          </cell>
          <cell r="H317"/>
          <cell r="I317"/>
        </row>
        <row r="318">
          <cell r="A318">
            <v>510560</v>
          </cell>
          <cell r="B318" t="str">
            <v>MATUPA</v>
          </cell>
          <cell r="C318" t="str">
            <v>MT</v>
          </cell>
          <cell r="D318">
            <v>665</v>
          </cell>
          <cell r="E318">
            <v>138284</v>
          </cell>
          <cell r="F318"/>
          <cell r="G318"/>
          <cell r="H318"/>
          <cell r="I318"/>
        </row>
        <row r="319">
          <cell r="A319">
            <v>310100</v>
          </cell>
          <cell r="B319" t="str">
            <v>AGUAS VERMELHAS</v>
          </cell>
          <cell r="C319" t="str">
            <v>MG</v>
          </cell>
          <cell r="D319">
            <v>43868</v>
          </cell>
          <cell r="E319">
            <v>1983681</v>
          </cell>
          <cell r="F319">
            <v>26163</v>
          </cell>
          <cell r="G319">
            <v>1997549</v>
          </cell>
          <cell r="H319"/>
          <cell r="I319"/>
        </row>
        <row r="320">
          <cell r="A320">
            <v>430280</v>
          </cell>
          <cell r="B320" t="str">
            <v>CACAPAVA DO SUL</v>
          </cell>
          <cell r="C320" t="str">
            <v>RS</v>
          </cell>
          <cell r="D320">
            <v>129126</v>
          </cell>
          <cell r="E320">
            <v>1087406</v>
          </cell>
          <cell r="F320">
            <v>143414</v>
          </cell>
          <cell r="G320">
            <v>964600</v>
          </cell>
          <cell r="H320"/>
          <cell r="I320"/>
        </row>
        <row r="321">
          <cell r="A321">
            <v>312965</v>
          </cell>
          <cell r="B321" t="str">
            <v>IBIRACATU</v>
          </cell>
          <cell r="C321" t="str">
            <v>MG</v>
          </cell>
          <cell r="D321">
            <v>437</v>
          </cell>
          <cell r="E321">
            <v>1254687</v>
          </cell>
          <cell r="F321">
            <v>160</v>
          </cell>
          <cell r="G321">
            <v>1232001</v>
          </cell>
          <cell r="H321"/>
          <cell r="I321"/>
        </row>
        <row r="322">
          <cell r="A322">
            <v>314660</v>
          </cell>
          <cell r="B322" t="str">
            <v>PAIVA</v>
          </cell>
          <cell r="C322" t="str">
            <v>MG</v>
          </cell>
          <cell r="D322">
            <v>54871</v>
          </cell>
          <cell r="E322">
            <v>692218</v>
          </cell>
          <cell r="F322">
            <v>59687</v>
          </cell>
          <cell r="G322">
            <v>760078</v>
          </cell>
          <cell r="H322"/>
          <cell r="I322"/>
        </row>
        <row r="323">
          <cell r="A323">
            <v>312010</v>
          </cell>
          <cell r="B323" t="str">
            <v>COUTO DE MAGALHAES DE MINAS</v>
          </cell>
          <cell r="C323" t="str">
            <v>MG</v>
          </cell>
          <cell r="D323">
            <v>75154</v>
          </cell>
          <cell r="E323">
            <v>466568</v>
          </cell>
          <cell r="F323">
            <v>72484</v>
          </cell>
          <cell r="G323">
            <v>511626</v>
          </cell>
          <cell r="H323"/>
          <cell r="I323"/>
        </row>
        <row r="324">
          <cell r="A324">
            <v>315760</v>
          </cell>
          <cell r="B324" t="str">
            <v>SANTA FE DE MINAS</v>
          </cell>
          <cell r="C324" t="str">
            <v>MG</v>
          </cell>
          <cell r="D324">
            <v>41882</v>
          </cell>
          <cell r="E324">
            <v>30558194</v>
          </cell>
          <cell r="F324">
            <v>49138</v>
          </cell>
          <cell r="G324">
            <v>30519082</v>
          </cell>
          <cell r="H324"/>
          <cell r="I324"/>
        </row>
        <row r="325">
          <cell r="A325">
            <v>500220</v>
          </cell>
          <cell r="B325" t="str">
            <v>BONITO</v>
          </cell>
          <cell r="C325" t="str">
            <v>MS</v>
          </cell>
          <cell r="D325">
            <v>282845</v>
          </cell>
          <cell r="E325">
            <v>2301504</v>
          </cell>
          <cell r="F325">
            <v>275667</v>
          </cell>
          <cell r="G325">
            <v>4366082</v>
          </cell>
          <cell r="H325"/>
          <cell r="I325"/>
        </row>
        <row r="326">
          <cell r="A326">
            <v>313040</v>
          </cell>
          <cell r="B326" t="str">
            <v>IJACI</v>
          </cell>
          <cell r="C326" t="str">
            <v>MG</v>
          </cell>
          <cell r="D326">
            <v>35178</v>
          </cell>
          <cell r="E326">
            <v>1487738</v>
          </cell>
          <cell r="F326">
            <v>22562</v>
          </cell>
          <cell r="G326">
            <v>1627582</v>
          </cell>
          <cell r="H326"/>
          <cell r="I326"/>
        </row>
        <row r="327">
          <cell r="A327">
            <v>316790</v>
          </cell>
          <cell r="B327" t="str">
            <v>TABULEIRO</v>
          </cell>
          <cell r="C327" t="str">
            <v>MG</v>
          </cell>
          <cell r="D327">
            <v>70784</v>
          </cell>
          <cell r="E327">
            <v>680474</v>
          </cell>
          <cell r="F327">
            <v>63476</v>
          </cell>
          <cell r="G327">
            <v>603193</v>
          </cell>
          <cell r="H327"/>
          <cell r="I327"/>
        </row>
        <row r="328">
          <cell r="A328">
            <v>432146</v>
          </cell>
          <cell r="B328" t="str">
            <v>TIO HUGO</v>
          </cell>
          <cell r="C328" t="str">
            <v>RS</v>
          </cell>
          <cell r="D328">
            <v>128814</v>
          </cell>
          <cell r="E328">
            <v>234825</v>
          </cell>
          <cell r="F328">
            <v>125633</v>
          </cell>
          <cell r="G328">
            <v>222800</v>
          </cell>
          <cell r="H328"/>
          <cell r="I328"/>
        </row>
        <row r="329">
          <cell r="A329">
            <v>316240</v>
          </cell>
          <cell r="B329" t="str">
            <v>SAO JOAO DA PONTE</v>
          </cell>
          <cell r="C329" t="str">
            <v>MG</v>
          </cell>
          <cell r="D329">
            <v>338455</v>
          </cell>
          <cell r="E329">
            <v>1653471</v>
          </cell>
          <cell r="F329">
            <v>255364</v>
          </cell>
          <cell r="G329">
            <v>1728461</v>
          </cell>
          <cell r="H329"/>
          <cell r="I329"/>
        </row>
        <row r="330">
          <cell r="A330">
            <v>353830</v>
          </cell>
          <cell r="B330" t="str">
            <v>PIQUEROBI</v>
          </cell>
          <cell r="C330" t="str">
            <v>SP</v>
          </cell>
          <cell r="D330">
            <v>18140</v>
          </cell>
          <cell r="E330">
            <v>932844</v>
          </cell>
          <cell r="F330">
            <v>7320</v>
          </cell>
          <cell r="G330">
            <v>373038</v>
          </cell>
          <cell r="H330">
            <v>7063</v>
          </cell>
          <cell r="I330">
            <v>321346</v>
          </cell>
        </row>
        <row r="331">
          <cell r="A331">
            <v>311265</v>
          </cell>
          <cell r="B331" t="str">
            <v>CAPITAO ANDRADE</v>
          </cell>
          <cell r="C331" t="str">
            <v>MG</v>
          </cell>
          <cell r="D331">
            <v>87524</v>
          </cell>
          <cell r="E331">
            <v>605099</v>
          </cell>
          <cell r="F331">
            <v>80768</v>
          </cell>
          <cell r="G331">
            <v>521370</v>
          </cell>
          <cell r="H331"/>
          <cell r="I331"/>
        </row>
        <row r="332">
          <cell r="A332">
            <v>316910</v>
          </cell>
          <cell r="B332" t="str">
            <v>TOLEDO</v>
          </cell>
          <cell r="C332" t="str">
            <v>MG</v>
          </cell>
          <cell r="D332">
            <v>693</v>
          </cell>
          <cell r="E332">
            <v>2745257</v>
          </cell>
          <cell r="F332">
            <v>712</v>
          </cell>
          <cell r="G332">
            <v>2635818</v>
          </cell>
          <cell r="H332"/>
          <cell r="I332"/>
        </row>
        <row r="333">
          <cell r="A333">
            <v>350930</v>
          </cell>
          <cell r="B333" t="str">
            <v>CAJOBI</v>
          </cell>
          <cell r="C333" t="str">
            <v>SP</v>
          </cell>
          <cell r="D333"/>
          <cell r="E333"/>
          <cell r="F333">
            <v>43115</v>
          </cell>
          <cell r="G333"/>
          <cell r="H333"/>
          <cell r="I333">
            <v>290514</v>
          </cell>
        </row>
        <row r="334">
          <cell r="A334">
            <v>354150</v>
          </cell>
          <cell r="B334" t="str">
            <v>PRESIDENTE VENCESLAU</v>
          </cell>
          <cell r="C334" t="str">
            <v>SP</v>
          </cell>
          <cell r="D334">
            <v>422689</v>
          </cell>
          <cell r="E334">
            <v>595432</v>
          </cell>
          <cell r="F334">
            <v>419121</v>
          </cell>
          <cell r="G334">
            <v>1177367</v>
          </cell>
          <cell r="H334"/>
          <cell r="I334">
            <v>1129630</v>
          </cell>
        </row>
        <row r="335">
          <cell r="A335">
            <v>315390</v>
          </cell>
          <cell r="B335" t="str">
            <v>RAPOSOS</v>
          </cell>
          <cell r="C335" t="str">
            <v>MG</v>
          </cell>
          <cell r="D335">
            <v>503</v>
          </cell>
          <cell r="E335">
            <v>20417029</v>
          </cell>
          <cell r="F335">
            <v>48</v>
          </cell>
          <cell r="G335">
            <v>20268135</v>
          </cell>
          <cell r="H335"/>
          <cell r="I335"/>
        </row>
        <row r="336">
          <cell r="A336">
            <v>431590</v>
          </cell>
          <cell r="B336" t="str">
            <v>RODEIO BONITO</v>
          </cell>
          <cell r="C336" t="str">
            <v>RS</v>
          </cell>
          <cell r="D336">
            <v>77033</v>
          </cell>
          <cell r="E336">
            <v>253856</v>
          </cell>
          <cell r="F336">
            <v>68808</v>
          </cell>
          <cell r="G336">
            <v>321678</v>
          </cell>
          <cell r="H336"/>
          <cell r="I336">
            <v>276112</v>
          </cell>
        </row>
        <row r="337">
          <cell r="A337">
            <v>432370</v>
          </cell>
          <cell r="B337" t="str">
            <v>VISTA GAUCHA</v>
          </cell>
          <cell r="C337" t="str">
            <v>RS</v>
          </cell>
          <cell r="D337">
            <v>78900</v>
          </cell>
          <cell r="E337">
            <v>318235</v>
          </cell>
          <cell r="F337">
            <v>79175</v>
          </cell>
          <cell r="G337">
            <v>300342</v>
          </cell>
          <cell r="H337"/>
          <cell r="I337"/>
        </row>
        <row r="338">
          <cell r="A338">
            <v>432000</v>
          </cell>
          <cell r="B338" t="str">
            <v>SAPUCAIA DO SUL</v>
          </cell>
          <cell r="C338" t="str">
            <v>RS</v>
          </cell>
          <cell r="D338"/>
          <cell r="E338"/>
          <cell r="F338"/>
          <cell r="G338"/>
          <cell r="H338"/>
          <cell r="I338"/>
        </row>
        <row r="339">
          <cell r="A339">
            <v>312480</v>
          </cell>
          <cell r="B339" t="str">
            <v>ESTRELA DO SUL</v>
          </cell>
          <cell r="C339" t="str">
            <v>MG</v>
          </cell>
          <cell r="D339">
            <v>42389</v>
          </cell>
          <cell r="E339">
            <v>432122</v>
          </cell>
          <cell r="F339">
            <v>31510</v>
          </cell>
          <cell r="G339">
            <v>399671</v>
          </cell>
          <cell r="H339"/>
          <cell r="I339"/>
        </row>
        <row r="340">
          <cell r="A340">
            <v>355030</v>
          </cell>
          <cell r="B340" t="str">
            <v>SAO PAULO</v>
          </cell>
          <cell r="C340" t="str">
            <v>SP</v>
          </cell>
          <cell r="D340">
            <v>112839556</v>
          </cell>
          <cell r="E340"/>
          <cell r="F340"/>
          <cell r="G340"/>
          <cell r="H340"/>
          <cell r="I340"/>
        </row>
        <row r="341">
          <cell r="A341">
            <v>420550</v>
          </cell>
          <cell r="B341" t="str">
            <v>FRAIBURGO</v>
          </cell>
          <cell r="C341" t="str">
            <v>SC</v>
          </cell>
          <cell r="D341">
            <v>424689</v>
          </cell>
          <cell r="E341">
            <v>937747</v>
          </cell>
          <cell r="F341">
            <v>762138</v>
          </cell>
          <cell r="G341">
            <v>1290479</v>
          </cell>
          <cell r="H341"/>
          <cell r="I341">
            <v>1167153</v>
          </cell>
        </row>
        <row r="342">
          <cell r="A342">
            <v>412865</v>
          </cell>
          <cell r="B342" t="str">
            <v>VIRMOND</v>
          </cell>
          <cell r="C342" t="str">
            <v>PR</v>
          </cell>
          <cell r="D342"/>
          <cell r="E342">
            <v>332905</v>
          </cell>
          <cell r="F342"/>
          <cell r="G342"/>
          <cell r="H342"/>
          <cell r="I342"/>
        </row>
        <row r="343">
          <cell r="A343">
            <v>110045</v>
          </cell>
          <cell r="B343" t="str">
            <v>BURITIS</v>
          </cell>
          <cell r="C343" t="str">
            <v>RO</v>
          </cell>
          <cell r="D343"/>
          <cell r="E343"/>
          <cell r="F343"/>
          <cell r="G343"/>
          <cell r="H343"/>
          <cell r="I343"/>
        </row>
        <row r="344">
          <cell r="A344">
            <v>412780</v>
          </cell>
          <cell r="B344" t="str">
            <v>TOMAZINA</v>
          </cell>
          <cell r="C344" t="str">
            <v>PR</v>
          </cell>
          <cell r="D344"/>
          <cell r="E344">
            <v>339871</v>
          </cell>
          <cell r="F344"/>
          <cell r="G344">
            <v>293239</v>
          </cell>
          <cell r="H344"/>
          <cell r="I344"/>
        </row>
        <row r="345">
          <cell r="A345">
            <v>430570</v>
          </cell>
          <cell r="B345" t="str">
            <v>CONDOR</v>
          </cell>
          <cell r="C345" t="str">
            <v>RS</v>
          </cell>
          <cell r="D345">
            <v>117194</v>
          </cell>
          <cell r="E345">
            <v>433514</v>
          </cell>
          <cell r="F345">
            <v>111463</v>
          </cell>
          <cell r="G345">
            <v>477402</v>
          </cell>
          <cell r="H345"/>
          <cell r="I345"/>
        </row>
        <row r="346">
          <cell r="A346">
            <v>317110</v>
          </cell>
          <cell r="B346" t="str">
            <v>VERISSIMO</v>
          </cell>
          <cell r="C346" t="str">
            <v>MG</v>
          </cell>
          <cell r="D346">
            <v>52955</v>
          </cell>
          <cell r="E346">
            <v>452015</v>
          </cell>
          <cell r="F346">
            <v>50423</v>
          </cell>
          <cell r="G346">
            <v>497479</v>
          </cell>
          <cell r="H346"/>
          <cell r="I346"/>
        </row>
        <row r="347">
          <cell r="A347">
            <v>353310</v>
          </cell>
          <cell r="B347" t="str">
            <v>NOVA GUATAPORANGA</v>
          </cell>
          <cell r="C347" t="str">
            <v>SP</v>
          </cell>
          <cell r="D347">
            <v>27688</v>
          </cell>
          <cell r="E347">
            <v>126630</v>
          </cell>
          <cell r="F347">
            <v>39396</v>
          </cell>
          <cell r="G347">
            <v>151739</v>
          </cell>
          <cell r="H347"/>
          <cell r="I347">
            <v>129469</v>
          </cell>
        </row>
        <row r="348">
          <cell r="A348">
            <v>314910</v>
          </cell>
          <cell r="B348" t="str">
            <v>PEDRALVA</v>
          </cell>
          <cell r="C348" t="str">
            <v>MG</v>
          </cell>
          <cell r="D348">
            <v>199034</v>
          </cell>
          <cell r="E348">
            <v>958239</v>
          </cell>
          <cell r="F348">
            <v>181479</v>
          </cell>
          <cell r="G348">
            <v>810602</v>
          </cell>
          <cell r="H348"/>
          <cell r="I348"/>
        </row>
        <row r="349">
          <cell r="A349">
            <v>355020</v>
          </cell>
          <cell r="B349" t="str">
            <v>SAO MIGUEL ARCANJO</v>
          </cell>
          <cell r="C349" t="str">
            <v>SP</v>
          </cell>
          <cell r="D349"/>
          <cell r="E349"/>
          <cell r="F349">
            <v>256114</v>
          </cell>
          <cell r="G349">
            <v>3153283</v>
          </cell>
          <cell r="H349"/>
          <cell r="I349">
            <v>2046696</v>
          </cell>
        </row>
        <row r="350">
          <cell r="A350">
            <v>351820</v>
          </cell>
          <cell r="B350" t="str">
            <v>GUARARAPES</v>
          </cell>
          <cell r="C350" t="str">
            <v>SP</v>
          </cell>
          <cell r="D350">
            <v>362657</v>
          </cell>
          <cell r="E350">
            <v>1329380</v>
          </cell>
          <cell r="F350">
            <v>337942</v>
          </cell>
          <cell r="G350">
            <v>1481445</v>
          </cell>
          <cell r="H350"/>
          <cell r="I350"/>
        </row>
        <row r="351">
          <cell r="A351">
            <v>310370</v>
          </cell>
          <cell r="B351" t="str">
            <v>ARAPONGA</v>
          </cell>
          <cell r="C351" t="str">
            <v>MG</v>
          </cell>
          <cell r="D351">
            <v>81734</v>
          </cell>
          <cell r="E351">
            <v>1031330</v>
          </cell>
          <cell r="F351">
            <v>81046</v>
          </cell>
          <cell r="G351">
            <v>985152</v>
          </cell>
          <cell r="H351"/>
          <cell r="I351"/>
        </row>
        <row r="352">
          <cell r="A352">
            <v>431643</v>
          </cell>
          <cell r="B352" t="str">
            <v>SALDANHA MARINHO</v>
          </cell>
          <cell r="C352" t="str">
            <v>RS</v>
          </cell>
          <cell r="D352"/>
          <cell r="E352"/>
          <cell r="F352"/>
          <cell r="G352"/>
          <cell r="H352"/>
          <cell r="I352"/>
        </row>
        <row r="353">
          <cell r="A353">
            <v>315970</v>
          </cell>
          <cell r="B353" t="str">
            <v>SANTA ROSA DA SERRA</v>
          </cell>
          <cell r="C353" t="str">
            <v>MG</v>
          </cell>
          <cell r="D353">
            <v>5002</v>
          </cell>
          <cell r="E353">
            <v>454112</v>
          </cell>
          <cell r="F353">
            <v>3836</v>
          </cell>
          <cell r="G353">
            <v>433590</v>
          </cell>
          <cell r="H353"/>
          <cell r="I353"/>
        </row>
        <row r="354">
          <cell r="A354">
            <v>421775</v>
          </cell>
          <cell r="B354" t="str">
            <v>SUL BRASIL</v>
          </cell>
          <cell r="C354" t="str">
            <v>SC</v>
          </cell>
          <cell r="D354">
            <v>120197</v>
          </cell>
          <cell r="E354">
            <v>309732</v>
          </cell>
          <cell r="F354">
            <v>86567</v>
          </cell>
          <cell r="G354">
            <v>245100</v>
          </cell>
          <cell r="H354"/>
          <cell r="I354">
            <v>321331</v>
          </cell>
        </row>
        <row r="355">
          <cell r="A355">
            <v>313375</v>
          </cell>
          <cell r="B355" t="str">
            <v>ITAU DE MINAS</v>
          </cell>
          <cell r="C355" t="str">
            <v>MG</v>
          </cell>
          <cell r="D355">
            <v>66385</v>
          </cell>
          <cell r="E355">
            <v>2282844</v>
          </cell>
          <cell r="F355">
            <v>57175</v>
          </cell>
          <cell r="G355">
            <v>2497787</v>
          </cell>
          <cell r="H355"/>
          <cell r="I355"/>
        </row>
        <row r="356">
          <cell r="A356">
            <v>316200</v>
          </cell>
          <cell r="B356" t="str">
            <v>SAO GONCALO DO SAPUCAI</v>
          </cell>
          <cell r="C356" t="str">
            <v>MG</v>
          </cell>
          <cell r="D356">
            <v>62024</v>
          </cell>
          <cell r="E356">
            <v>1801450</v>
          </cell>
          <cell r="F356">
            <v>51451</v>
          </cell>
          <cell r="G356">
            <v>1539809</v>
          </cell>
          <cell r="H356"/>
          <cell r="I356"/>
        </row>
        <row r="357">
          <cell r="A357">
            <v>317090</v>
          </cell>
          <cell r="B357" t="str">
            <v>VARZELANDIA</v>
          </cell>
          <cell r="C357" t="str">
            <v>MG</v>
          </cell>
          <cell r="D357">
            <v>274743</v>
          </cell>
          <cell r="E357">
            <v>2644157</v>
          </cell>
          <cell r="F357">
            <v>269065</v>
          </cell>
          <cell r="G357">
            <v>2541818</v>
          </cell>
          <cell r="H357"/>
          <cell r="I357"/>
        </row>
        <row r="358">
          <cell r="A358">
            <v>315540</v>
          </cell>
          <cell r="B358" t="str">
            <v>RIO NOVO</v>
          </cell>
          <cell r="C358" t="str">
            <v>MG</v>
          </cell>
          <cell r="D358">
            <v>51094</v>
          </cell>
          <cell r="E358">
            <v>827822</v>
          </cell>
          <cell r="F358">
            <v>49080</v>
          </cell>
          <cell r="G358">
            <v>754128</v>
          </cell>
          <cell r="H358"/>
          <cell r="I358"/>
        </row>
        <row r="359">
          <cell r="A359">
            <v>316690</v>
          </cell>
          <cell r="B359" t="str">
            <v>SERRANIA</v>
          </cell>
          <cell r="C359" t="str">
            <v>MG</v>
          </cell>
          <cell r="D359">
            <v>106813</v>
          </cell>
          <cell r="E359">
            <v>810602</v>
          </cell>
          <cell r="F359">
            <v>97368</v>
          </cell>
          <cell r="G359">
            <v>908028</v>
          </cell>
          <cell r="H359"/>
          <cell r="I359"/>
        </row>
        <row r="360">
          <cell r="A360">
            <v>311220</v>
          </cell>
          <cell r="B360" t="str">
            <v>CAPELA NOVA</v>
          </cell>
          <cell r="C360" t="str">
            <v>MG</v>
          </cell>
          <cell r="D360">
            <v>98336</v>
          </cell>
          <cell r="E360">
            <v>562313</v>
          </cell>
          <cell r="F360">
            <v>91626</v>
          </cell>
          <cell r="G360">
            <v>446617</v>
          </cell>
          <cell r="H360"/>
          <cell r="I360"/>
        </row>
        <row r="361">
          <cell r="A361">
            <v>314150</v>
          </cell>
          <cell r="B361" t="str">
            <v>MENDES PIMENTEL</v>
          </cell>
          <cell r="C361" t="str">
            <v>MG</v>
          </cell>
          <cell r="D361">
            <v>75071</v>
          </cell>
          <cell r="E361">
            <v>883933</v>
          </cell>
          <cell r="F361">
            <v>80992</v>
          </cell>
          <cell r="G361">
            <v>913560</v>
          </cell>
          <cell r="H361"/>
          <cell r="I361"/>
        </row>
        <row r="362">
          <cell r="A362">
            <v>313500</v>
          </cell>
          <cell r="B362" t="str">
            <v>JAGUARACU</v>
          </cell>
          <cell r="C362" t="str">
            <v>MG</v>
          </cell>
          <cell r="D362">
            <v>108991</v>
          </cell>
          <cell r="E362">
            <v>3361621</v>
          </cell>
          <cell r="F362">
            <v>110063</v>
          </cell>
          <cell r="G362">
            <v>3399271</v>
          </cell>
          <cell r="H362"/>
          <cell r="I362"/>
        </row>
        <row r="363">
          <cell r="A363">
            <v>311750</v>
          </cell>
          <cell r="B363" t="str">
            <v>CONCEICAO DO MATO DENTRO</v>
          </cell>
          <cell r="C363" t="str">
            <v>MG</v>
          </cell>
          <cell r="D363">
            <v>10020</v>
          </cell>
          <cell r="E363">
            <v>3919962</v>
          </cell>
          <cell r="F363">
            <v>11142</v>
          </cell>
          <cell r="G363">
            <v>3727194</v>
          </cell>
          <cell r="H363"/>
          <cell r="I363"/>
        </row>
        <row r="364">
          <cell r="A364">
            <v>421380</v>
          </cell>
          <cell r="B364" t="str">
            <v>PRAIA GRANDE</v>
          </cell>
          <cell r="C364" t="str">
            <v>SC</v>
          </cell>
          <cell r="D364">
            <v>136131</v>
          </cell>
          <cell r="E364">
            <v>474892</v>
          </cell>
          <cell r="F364">
            <v>124689</v>
          </cell>
          <cell r="G364">
            <v>476450</v>
          </cell>
          <cell r="H364"/>
          <cell r="I364"/>
        </row>
        <row r="365">
          <cell r="A365">
            <v>316510</v>
          </cell>
          <cell r="B365" t="str">
            <v>SAO TOMAS DE AQUINO</v>
          </cell>
          <cell r="C365" t="str">
            <v>MG</v>
          </cell>
          <cell r="D365">
            <v>44518</v>
          </cell>
          <cell r="E365">
            <v>450163</v>
          </cell>
          <cell r="F365">
            <v>53524</v>
          </cell>
          <cell r="G365">
            <v>374248</v>
          </cell>
          <cell r="H365"/>
          <cell r="I365"/>
        </row>
        <row r="366">
          <cell r="A366">
            <v>352450</v>
          </cell>
          <cell r="B366" t="str">
            <v>JACI</v>
          </cell>
          <cell r="C366" t="str">
            <v>SP</v>
          </cell>
          <cell r="D366">
            <v>126357</v>
          </cell>
          <cell r="E366">
            <v>400186</v>
          </cell>
          <cell r="F366">
            <v>112766</v>
          </cell>
          <cell r="G366">
            <v>383049</v>
          </cell>
          <cell r="H366"/>
          <cell r="I366"/>
        </row>
        <row r="367">
          <cell r="A367">
            <v>315213</v>
          </cell>
          <cell r="B367" t="str">
            <v>PONTO CHIQUE</v>
          </cell>
          <cell r="C367" t="str">
            <v>MG</v>
          </cell>
          <cell r="D367">
            <v>24725</v>
          </cell>
          <cell r="E367">
            <v>693417</v>
          </cell>
          <cell r="F367">
            <v>14097</v>
          </cell>
          <cell r="G367">
            <v>677348</v>
          </cell>
          <cell r="H367"/>
          <cell r="I367"/>
        </row>
        <row r="368">
          <cell r="A368">
            <v>310520</v>
          </cell>
          <cell r="B368" t="str">
            <v>BANDEIRA</v>
          </cell>
          <cell r="C368" t="str">
            <v>MG</v>
          </cell>
          <cell r="D368">
            <v>54399</v>
          </cell>
          <cell r="E368">
            <v>360970</v>
          </cell>
          <cell r="F368">
            <v>53109</v>
          </cell>
          <cell r="G368">
            <v>367476</v>
          </cell>
          <cell r="H368"/>
          <cell r="I368"/>
        </row>
        <row r="369">
          <cell r="A369">
            <v>431645</v>
          </cell>
          <cell r="B369" t="str">
            <v>SALTO DO JACUI</v>
          </cell>
          <cell r="C369" t="str">
            <v>RS</v>
          </cell>
          <cell r="D369">
            <v>71527</v>
          </cell>
          <cell r="E369"/>
          <cell r="F369">
            <v>87936</v>
          </cell>
          <cell r="G369">
            <v>252866</v>
          </cell>
          <cell r="H369"/>
          <cell r="I369"/>
        </row>
        <row r="370">
          <cell r="A370">
            <v>311720</v>
          </cell>
          <cell r="B370" t="str">
            <v>CONCEICAO DAS PEDRAS</v>
          </cell>
          <cell r="C370" t="str">
            <v>MG</v>
          </cell>
          <cell r="D370">
            <v>43622</v>
          </cell>
          <cell r="E370">
            <v>273228</v>
          </cell>
          <cell r="F370">
            <v>41507</v>
          </cell>
          <cell r="G370">
            <v>230872</v>
          </cell>
          <cell r="H370"/>
          <cell r="I370"/>
        </row>
        <row r="371">
          <cell r="A371">
            <v>352220</v>
          </cell>
          <cell r="B371" t="str">
            <v>ITAPECERICA DA SERRA</v>
          </cell>
          <cell r="C371" t="str">
            <v>SP</v>
          </cell>
          <cell r="D371"/>
          <cell r="E371"/>
          <cell r="F371"/>
          <cell r="G371"/>
          <cell r="H371"/>
          <cell r="I371"/>
        </row>
        <row r="372">
          <cell r="A372">
            <v>313560</v>
          </cell>
          <cell r="B372" t="str">
            <v>JEQUITAI</v>
          </cell>
          <cell r="C372" t="str">
            <v>MG</v>
          </cell>
          <cell r="D372">
            <v>37241</v>
          </cell>
          <cell r="E372">
            <v>10276727</v>
          </cell>
          <cell r="F372">
            <v>41676</v>
          </cell>
          <cell r="G372">
            <v>10242154</v>
          </cell>
          <cell r="H372"/>
          <cell r="I372"/>
        </row>
        <row r="373">
          <cell r="A373">
            <v>310350</v>
          </cell>
          <cell r="B373" t="str">
            <v>ARAGUARI</v>
          </cell>
          <cell r="C373" t="str">
            <v>MG</v>
          </cell>
          <cell r="D373">
            <v>1392</v>
          </cell>
          <cell r="E373">
            <v>111494</v>
          </cell>
          <cell r="F373">
            <v>2541</v>
          </cell>
          <cell r="G373">
            <v>94675</v>
          </cell>
          <cell r="H373"/>
          <cell r="I373"/>
        </row>
        <row r="374">
          <cell r="A374">
            <v>314860</v>
          </cell>
          <cell r="B374" t="str">
            <v>PECANHA</v>
          </cell>
          <cell r="C374" t="str">
            <v>MG</v>
          </cell>
          <cell r="D374">
            <v>217869</v>
          </cell>
          <cell r="E374">
            <v>1438950</v>
          </cell>
          <cell r="F374">
            <v>183031</v>
          </cell>
          <cell r="G374">
            <v>1427704</v>
          </cell>
          <cell r="H374"/>
          <cell r="I374"/>
        </row>
        <row r="375">
          <cell r="A375">
            <v>354460</v>
          </cell>
          <cell r="B375" t="str">
            <v>SABINO</v>
          </cell>
          <cell r="C375" t="str">
            <v>SP</v>
          </cell>
          <cell r="D375">
            <v>152622</v>
          </cell>
          <cell r="E375">
            <v>597682</v>
          </cell>
          <cell r="F375">
            <v>154792</v>
          </cell>
          <cell r="G375">
            <v>504981</v>
          </cell>
          <cell r="H375"/>
          <cell r="I375">
            <v>685055</v>
          </cell>
        </row>
        <row r="376">
          <cell r="A376">
            <v>420580</v>
          </cell>
          <cell r="B376" t="str">
            <v>GARUVA</v>
          </cell>
          <cell r="C376" t="str">
            <v>SC</v>
          </cell>
          <cell r="D376">
            <v>322051</v>
          </cell>
          <cell r="E376">
            <v>1428057</v>
          </cell>
          <cell r="F376">
            <v>340460</v>
          </cell>
          <cell r="G376">
            <v>1264540</v>
          </cell>
          <cell r="H376">
            <v>284025</v>
          </cell>
          <cell r="I376"/>
        </row>
        <row r="377">
          <cell r="A377">
            <v>313930</v>
          </cell>
          <cell r="B377" t="str">
            <v>MANGA</v>
          </cell>
          <cell r="C377" t="str">
            <v>MG</v>
          </cell>
          <cell r="D377">
            <v>192594</v>
          </cell>
          <cell r="E377">
            <v>1368123</v>
          </cell>
          <cell r="F377">
            <v>157782</v>
          </cell>
          <cell r="G377">
            <v>1357246</v>
          </cell>
          <cell r="H377"/>
          <cell r="I377"/>
        </row>
        <row r="378">
          <cell r="A378">
            <v>310980</v>
          </cell>
          <cell r="B378" t="str">
            <v>CACHOEIRA DOURADA</v>
          </cell>
          <cell r="C378" t="str">
            <v>MG</v>
          </cell>
          <cell r="D378">
            <v>65880</v>
          </cell>
          <cell r="E378">
            <v>479759</v>
          </cell>
          <cell r="F378">
            <v>67736</v>
          </cell>
          <cell r="G378">
            <v>488289</v>
          </cell>
          <cell r="H378"/>
          <cell r="I378"/>
        </row>
        <row r="379">
          <cell r="A379">
            <v>311610</v>
          </cell>
          <cell r="B379" t="str">
            <v>CHAPADA DO NORTE</v>
          </cell>
          <cell r="C379" t="str">
            <v>MG</v>
          </cell>
          <cell r="D379">
            <v>14918</v>
          </cell>
          <cell r="E379">
            <v>1792221</v>
          </cell>
          <cell r="F379">
            <v>16975</v>
          </cell>
          <cell r="G379">
            <v>1636291</v>
          </cell>
          <cell r="H379"/>
          <cell r="I379"/>
        </row>
        <row r="380">
          <cell r="A380">
            <v>353220</v>
          </cell>
          <cell r="B380" t="str">
            <v>NARANDIBA</v>
          </cell>
          <cell r="C380" t="str">
            <v>SP</v>
          </cell>
          <cell r="D380">
            <v>71091</v>
          </cell>
          <cell r="E380">
            <v>297605</v>
          </cell>
          <cell r="F380">
            <v>82687</v>
          </cell>
          <cell r="G380">
            <v>396282</v>
          </cell>
          <cell r="H380"/>
          <cell r="I380"/>
        </row>
        <row r="381">
          <cell r="A381">
            <v>353060</v>
          </cell>
          <cell r="B381" t="str">
            <v>MOGI DAS CRUZES</v>
          </cell>
          <cell r="C381" t="str">
            <v>SP</v>
          </cell>
          <cell r="D381">
            <v>4735890</v>
          </cell>
          <cell r="E381">
            <v>6148202</v>
          </cell>
          <cell r="F381">
            <v>5037436</v>
          </cell>
          <cell r="G381">
            <v>6247335</v>
          </cell>
          <cell r="H381"/>
          <cell r="I381"/>
        </row>
        <row r="382">
          <cell r="A382">
            <v>310010</v>
          </cell>
          <cell r="B382" t="str">
            <v>ABADIA DOS DOURADOS</v>
          </cell>
          <cell r="C382" t="str">
            <v>MG</v>
          </cell>
          <cell r="D382">
            <v>65050</v>
          </cell>
          <cell r="E382">
            <v>262895</v>
          </cell>
          <cell r="F382">
            <v>63552</v>
          </cell>
          <cell r="G382">
            <v>270690</v>
          </cell>
          <cell r="H382"/>
          <cell r="I382"/>
        </row>
        <row r="383">
          <cell r="A383">
            <v>431936</v>
          </cell>
          <cell r="B383" t="str">
            <v>SAO PEDRO DAS MISSOES</v>
          </cell>
          <cell r="C383" t="str">
            <v>RS</v>
          </cell>
          <cell r="D383"/>
          <cell r="E383"/>
          <cell r="F383"/>
          <cell r="G383"/>
          <cell r="H383"/>
          <cell r="I383"/>
        </row>
        <row r="384">
          <cell r="A384">
            <v>420340</v>
          </cell>
          <cell r="B384" t="str">
            <v>CAMPO BELO DO SUL</v>
          </cell>
          <cell r="C384" t="str">
            <v>SC</v>
          </cell>
          <cell r="D384">
            <v>44535</v>
          </cell>
          <cell r="E384">
            <v>92528</v>
          </cell>
          <cell r="F384">
            <v>45670</v>
          </cell>
          <cell r="G384">
            <v>184498</v>
          </cell>
          <cell r="H384"/>
          <cell r="I384"/>
        </row>
        <row r="385">
          <cell r="A385">
            <v>351750</v>
          </cell>
          <cell r="B385" t="str">
            <v>GUAPIACU</v>
          </cell>
          <cell r="C385" t="str">
            <v>SP</v>
          </cell>
          <cell r="D385"/>
          <cell r="E385">
            <v>4163514</v>
          </cell>
          <cell r="F385"/>
          <cell r="G385"/>
          <cell r="H385"/>
          <cell r="I385"/>
        </row>
        <row r="386">
          <cell r="A386">
            <v>313310</v>
          </cell>
          <cell r="B386" t="str">
            <v>ITANHANDU</v>
          </cell>
          <cell r="C386" t="str">
            <v>MG</v>
          </cell>
          <cell r="D386">
            <v>180294</v>
          </cell>
          <cell r="E386">
            <v>1297889</v>
          </cell>
          <cell r="F386">
            <v>179063</v>
          </cell>
          <cell r="G386">
            <v>1060694</v>
          </cell>
          <cell r="H386"/>
          <cell r="I386"/>
        </row>
        <row r="387">
          <cell r="A387">
            <v>310855</v>
          </cell>
          <cell r="B387" t="str">
            <v>BRASILANDIA DE MINAS</v>
          </cell>
          <cell r="C387" t="str">
            <v>MG</v>
          </cell>
          <cell r="D387">
            <v>26449</v>
          </cell>
          <cell r="E387">
            <v>894186</v>
          </cell>
          <cell r="F387">
            <v>21375</v>
          </cell>
          <cell r="G387">
            <v>887194</v>
          </cell>
          <cell r="H387"/>
          <cell r="I387"/>
        </row>
        <row r="388">
          <cell r="A388">
            <v>421885</v>
          </cell>
          <cell r="B388" t="str">
            <v>UNIAO DO OESTE</v>
          </cell>
          <cell r="C388" t="str">
            <v>SC</v>
          </cell>
          <cell r="D388">
            <v>4759</v>
          </cell>
          <cell r="E388">
            <v>42337</v>
          </cell>
          <cell r="F388">
            <v>6131</v>
          </cell>
          <cell r="G388">
            <v>47290</v>
          </cell>
          <cell r="H388"/>
          <cell r="I388">
            <v>37098</v>
          </cell>
        </row>
        <row r="389">
          <cell r="A389">
            <v>431295</v>
          </cell>
          <cell r="B389" t="str">
            <v>NOVA BOA VISTA</v>
          </cell>
          <cell r="C389" t="str">
            <v>RS</v>
          </cell>
          <cell r="D389">
            <v>29831</v>
          </cell>
          <cell r="E389">
            <v>1139182</v>
          </cell>
          <cell r="F389">
            <v>9871</v>
          </cell>
          <cell r="G389">
            <v>1435853</v>
          </cell>
          <cell r="H389">
            <v>12979</v>
          </cell>
          <cell r="I389"/>
        </row>
        <row r="390">
          <cell r="A390">
            <v>430700</v>
          </cell>
          <cell r="B390" t="str">
            <v>ERECHIM</v>
          </cell>
          <cell r="C390" t="str">
            <v>RS</v>
          </cell>
          <cell r="D390">
            <v>1548565</v>
          </cell>
          <cell r="E390">
            <v>2070937</v>
          </cell>
          <cell r="F390">
            <v>1473129</v>
          </cell>
          <cell r="G390">
            <v>1962756</v>
          </cell>
          <cell r="H390"/>
          <cell r="I390"/>
        </row>
        <row r="391">
          <cell r="A391">
            <v>430970</v>
          </cell>
          <cell r="B391" t="str">
            <v>HUMAITA</v>
          </cell>
          <cell r="C391" t="str">
            <v>RS</v>
          </cell>
          <cell r="D391">
            <v>60486</v>
          </cell>
          <cell r="E391">
            <v>766173</v>
          </cell>
          <cell r="F391">
            <v>53554</v>
          </cell>
          <cell r="G391">
            <v>765376</v>
          </cell>
          <cell r="H391"/>
          <cell r="I391"/>
        </row>
        <row r="392">
          <cell r="A392">
            <v>420090</v>
          </cell>
          <cell r="B392" t="str">
            <v>ANGELINA</v>
          </cell>
          <cell r="C392" t="str">
            <v>SC</v>
          </cell>
          <cell r="D392"/>
          <cell r="E392">
            <v>279327</v>
          </cell>
          <cell r="F392">
            <v>45259</v>
          </cell>
          <cell r="G392">
            <v>301431</v>
          </cell>
          <cell r="H392"/>
          <cell r="I392"/>
        </row>
        <row r="393">
          <cell r="A393">
            <v>421230</v>
          </cell>
          <cell r="B393" t="str">
            <v>PAULO LOPES</v>
          </cell>
          <cell r="C393" t="str">
            <v>SC</v>
          </cell>
          <cell r="D393">
            <v>169765</v>
          </cell>
          <cell r="E393">
            <v>360065</v>
          </cell>
          <cell r="F393">
            <v>157130</v>
          </cell>
          <cell r="G393">
            <v>685776</v>
          </cell>
          <cell r="H393"/>
          <cell r="I393">
            <v>498935</v>
          </cell>
        </row>
        <row r="394">
          <cell r="A394">
            <v>310680</v>
          </cell>
          <cell r="B394" t="str">
            <v>BIAS FORTES</v>
          </cell>
          <cell r="C394" t="str">
            <v>MG</v>
          </cell>
          <cell r="D394">
            <v>14183</v>
          </cell>
          <cell r="E394">
            <v>870493</v>
          </cell>
          <cell r="F394">
            <v>20747</v>
          </cell>
          <cell r="G394">
            <v>827998</v>
          </cell>
          <cell r="H394"/>
          <cell r="I394"/>
        </row>
        <row r="395">
          <cell r="A395">
            <v>310760</v>
          </cell>
          <cell r="B395" t="str">
            <v>BOM JESUS DA PENHA</v>
          </cell>
          <cell r="C395" t="str">
            <v>MG</v>
          </cell>
          <cell r="D395">
            <v>63346</v>
          </cell>
          <cell r="E395">
            <v>341394</v>
          </cell>
          <cell r="F395">
            <v>61753</v>
          </cell>
          <cell r="G395">
            <v>291341</v>
          </cell>
          <cell r="H395"/>
          <cell r="I395"/>
        </row>
        <row r="396">
          <cell r="A396">
            <v>315700</v>
          </cell>
          <cell r="B396" t="str">
            <v>SALINAS</v>
          </cell>
          <cell r="C396" t="str">
            <v>MG</v>
          </cell>
          <cell r="D396">
            <v>406075</v>
          </cell>
          <cell r="E396">
            <v>2399881</v>
          </cell>
          <cell r="F396">
            <v>374165</v>
          </cell>
          <cell r="G396">
            <v>2613945</v>
          </cell>
          <cell r="H396"/>
          <cell r="I396"/>
        </row>
        <row r="397">
          <cell r="A397">
            <v>312060</v>
          </cell>
          <cell r="B397" t="str">
            <v>CRUCILANDIA</v>
          </cell>
          <cell r="C397" t="str">
            <v>MG</v>
          </cell>
          <cell r="D397">
            <v>2726</v>
          </cell>
          <cell r="E397">
            <v>4082470</v>
          </cell>
          <cell r="F397">
            <v>3466</v>
          </cell>
          <cell r="G397">
            <v>4155082</v>
          </cell>
          <cell r="H397"/>
          <cell r="I397"/>
        </row>
        <row r="398">
          <cell r="A398">
            <v>510685</v>
          </cell>
          <cell r="B398" t="str">
            <v>PORTO ESTRELA</v>
          </cell>
          <cell r="C398" t="str">
            <v>MT</v>
          </cell>
          <cell r="D398"/>
          <cell r="E398">
            <v>103297</v>
          </cell>
          <cell r="F398"/>
          <cell r="G398">
            <v>73375</v>
          </cell>
          <cell r="H398"/>
          <cell r="I398"/>
        </row>
        <row r="399">
          <cell r="A399">
            <v>313220</v>
          </cell>
          <cell r="B399" t="str">
            <v>ITAGUARA</v>
          </cell>
          <cell r="C399" t="str">
            <v>MG</v>
          </cell>
          <cell r="D399">
            <v>205469</v>
          </cell>
          <cell r="E399">
            <v>1839412</v>
          </cell>
          <cell r="F399">
            <v>194622</v>
          </cell>
          <cell r="G399">
            <v>1792288</v>
          </cell>
          <cell r="H399"/>
          <cell r="I399"/>
        </row>
        <row r="400">
          <cell r="A400">
            <v>317210</v>
          </cell>
          <cell r="B400" t="str">
            <v>VOLTA GRANDE</v>
          </cell>
          <cell r="C400" t="str">
            <v>MG</v>
          </cell>
          <cell r="D400">
            <v>21</v>
          </cell>
          <cell r="E400">
            <v>3958</v>
          </cell>
          <cell r="F400">
            <v>16</v>
          </cell>
          <cell r="G400">
            <v>3683</v>
          </cell>
          <cell r="H400"/>
          <cell r="I400"/>
        </row>
        <row r="401">
          <cell r="A401">
            <v>421150</v>
          </cell>
          <cell r="B401" t="str">
            <v>NOVA TRENTO</v>
          </cell>
          <cell r="C401" t="str">
            <v>SC</v>
          </cell>
          <cell r="D401">
            <v>302598</v>
          </cell>
          <cell r="E401">
            <v>1007373</v>
          </cell>
          <cell r="F401">
            <v>259825</v>
          </cell>
          <cell r="G401">
            <v>979077</v>
          </cell>
          <cell r="H401"/>
          <cell r="I401">
            <v>1030548</v>
          </cell>
        </row>
        <row r="402">
          <cell r="A402">
            <v>421450</v>
          </cell>
          <cell r="B402" t="str">
            <v>RIO DO CAMPO</v>
          </cell>
          <cell r="C402" t="str">
            <v>SC</v>
          </cell>
          <cell r="D402">
            <v>123067</v>
          </cell>
          <cell r="E402">
            <v>533661</v>
          </cell>
          <cell r="F402">
            <v>103700</v>
          </cell>
          <cell r="G402">
            <v>484091</v>
          </cell>
          <cell r="H402"/>
          <cell r="I402">
            <v>568740</v>
          </cell>
        </row>
        <row r="403">
          <cell r="A403">
            <v>431380</v>
          </cell>
          <cell r="B403" t="str">
            <v>PALMITINHO</v>
          </cell>
          <cell r="C403" t="str">
            <v>RS</v>
          </cell>
          <cell r="D403">
            <v>143211</v>
          </cell>
          <cell r="E403">
            <v>621081</v>
          </cell>
          <cell r="F403">
            <v>122809</v>
          </cell>
          <cell r="G403">
            <v>604163</v>
          </cell>
          <cell r="H403"/>
          <cell r="I403"/>
        </row>
        <row r="404">
          <cell r="A404">
            <v>316330</v>
          </cell>
          <cell r="B404" t="str">
            <v>SAO JOSE DO DIVINO</v>
          </cell>
          <cell r="C404" t="str">
            <v>MG</v>
          </cell>
          <cell r="D404">
            <v>11643</v>
          </cell>
          <cell r="E404">
            <v>1274082</v>
          </cell>
          <cell r="F404">
            <v>13935</v>
          </cell>
          <cell r="G404">
            <v>1241021</v>
          </cell>
          <cell r="H404"/>
          <cell r="I404"/>
        </row>
        <row r="405">
          <cell r="A405">
            <v>421210</v>
          </cell>
          <cell r="B405" t="str">
            <v>PALMITOS</v>
          </cell>
          <cell r="C405" t="str">
            <v>SC</v>
          </cell>
          <cell r="D405">
            <v>130542</v>
          </cell>
          <cell r="E405">
            <v>737948</v>
          </cell>
          <cell r="F405">
            <v>106035</v>
          </cell>
          <cell r="G405">
            <v>702976</v>
          </cell>
          <cell r="H405"/>
          <cell r="I405">
            <v>842266</v>
          </cell>
        </row>
        <row r="406">
          <cell r="A406">
            <v>314280</v>
          </cell>
          <cell r="B406" t="str">
            <v>MONTE ALEGRE DE MINAS</v>
          </cell>
          <cell r="C406" t="str">
            <v>MG</v>
          </cell>
          <cell r="D406">
            <v>286796</v>
          </cell>
          <cell r="E406">
            <v>3039054</v>
          </cell>
          <cell r="F406">
            <v>269003</v>
          </cell>
          <cell r="G406">
            <v>146745295</v>
          </cell>
          <cell r="H406"/>
          <cell r="I406"/>
        </row>
        <row r="407">
          <cell r="A407">
            <v>316050</v>
          </cell>
          <cell r="B407" t="str">
            <v>SANTO ANTONIO DO RIO ABAIXO</v>
          </cell>
          <cell r="C407" t="str">
            <v>MG</v>
          </cell>
          <cell r="D407">
            <v>39396</v>
          </cell>
          <cell r="E407">
            <v>461594</v>
          </cell>
          <cell r="F407">
            <v>50516</v>
          </cell>
          <cell r="G407">
            <v>515529</v>
          </cell>
          <cell r="H407"/>
          <cell r="I407"/>
        </row>
        <row r="408">
          <cell r="A408">
            <v>500020</v>
          </cell>
          <cell r="B408" t="str">
            <v>AGUA CLARA</v>
          </cell>
          <cell r="C408" t="str">
            <v>MS</v>
          </cell>
          <cell r="D408"/>
          <cell r="E408"/>
          <cell r="F408"/>
          <cell r="G408"/>
          <cell r="H408"/>
          <cell r="I408"/>
        </row>
        <row r="409">
          <cell r="A409">
            <v>500325</v>
          </cell>
          <cell r="B409" t="str">
            <v>COSTA RICA</v>
          </cell>
          <cell r="C409" t="str">
            <v>MS</v>
          </cell>
          <cell r="D409"/>
          <cell r="E409"/>
          <cell r="F409">
            <v>187298</v>
          </cell>
          <cell r="G409">
            <v>1802586</v>
          </cell>
          <cell r="H409"/>
          <cell r="I409"/>
        </row>
        <row r="410">
          <cell r="A410">
            <v>311455</v>
          </cell>
          <cell r="B410" t="str">
            <v>CARNEIRINHO</v>
          </cell>
          <cell r="C410" t="str">
            <v>MG</v>
          </cell>
          <cell r="D410">
            <v>136330</v>
          </cell>
          <cell r="E410">
            <v>1149348</v>
          </cell>
          <cell r="F410">
            <v>147989</v>
          </cell>
          <cell r="G410">
            <v>1175586</v>
          </cell>
          <cell r="H410"/>
          <cell r="I410"/>
        </row>
        <row r="411">
          <cell r="A411">
            <v>311370</v>
          </cell>
          <cell r="B411" t="str">
            <v>CARLOS CHAGAS</v>
          </cell>
          <cell r="C411" t="str">
            <v>MG</v>
          </cell>
          <cell r="D411">
            <v>243748</v>
          </cell>
          <cell r="E411">
            <v>1491686</v>
          </cell>
          <cell r="F411">
            <v>223987</v>
          </cell>
          <cell r="G411">
            <v>1384321</v>
          </cell>
          <cell r="H411"/>
          <cell r="I411"/>
        </row>
        <row r="412">
          <cell r="A412">
            <v>310550</v>
          </cell>
          <cell r="B412" t="str">
            <v>BARAO DE MONTE ALTO</v>
          </cell>
          <cell r="C412" t="str">
            <v>MG</v>
          </cell>
          <cell r="D412">
            <v>25721</v>
          </cell>
          <cell r="E412">
            <v>1013166</v>
          </cell>
          <cell r="F412">
            <v>19883</v>
          </cell>
          <cell r="G412">
            <v>1087370</v>
          </cell>
          <cell r="H412"/>
          <cell r="I412"/>
        </row>
        <row r="413">
          <cell r="A413">
            <v>352300</v>
          </cell>
          <cell r="B413" t="str">
            <v>ITAPURA</v>
          </cell>
          <cell r="C413" t="str">
            <v>SP</v>
          </cell>
          <cell r="D413">
            <v>105510</v>
          </cell>
          <cell r="E413">
            <v>290221</v>
          </cell>
          <cell r="F413"/>
          <cell r="G413">
            <v>314410</v>
          </cell>
          <cell r="H413"/>
          <cell r="I413"/>
        </row>
        <row r="414">
          <cell r="A414">
            <v>312730</v>
          </cell>
          <cell r="B414" t="str">
            <v>GALILEIA</v>
          </cell>
          <cell r="C414" t="str">
            <v>MG</v>
          </cell>
          <cell r="D414">
            <v>72181</v>
          </cell>
          <cell r="E414">
            <v>314180</v>
          </cell>
          <cell r="F414">
            <v>74674</v>
          </cell>
          <cell r="G414">
            <v>304859</v>
          </cell>
          <cell r="H414"/>
          <cell r="I414"/>
        </row>
        <row r="415">
          <cell r="A415">
            <v>430320</v>
          </cell>
          <cell r="B415" t="str">
            <v>CACIQUE DOBLE</v>
          </cell>
          <cell r="C415" t="str">
            <v>RS</v>
          </cell>
          <cell r="D415">
            <v>44154</v>
          </cell>
          <cell r="E415">
            <v>277207</v>
          </cell>
          <cell r="F415"/>
          <cell r="G415">
            <v>249301</v>
          </cell>
          <cell r="H415"/>
          <cell r="I415"/>
        </row>
        <row r="416">
          <cell r="A416">
            <v>431213</v>
          </cell>
          <cell r="B416" t="str">
            <v>MATO CASTELHANO</v>
          </cell>
          <cell r="C416" t="str">
            <v>RS</v>
          </cell>
          <cell r="D416">
            <v>128506</v>
          </cell>
          <cell r="E416"/>
          <cell r="F416">
            <v>139949</v>
          </cell>
          <cell r="G416"/>
          <cell r="H416">
            <v>132076</v>
          </cell>
          <cell r="I416"/>
        </row>
        <row r="417">
          <cell r="A417">
            <v>354710</v>
          </cell>
          <cell r="B417" t="str">
            <v>SANTA MERCEDES</v>
          </cell>
          <cell r="C417" t="str">
            <v>SP</v>
          </cell>
          <cell r="D417">
            <v>27637</v>
          </cell>
          <cell r="E417">
            <v>1941308</v>
          </cell>
          <cell r="F417">
            <v>10975</v>
          </cell>
          <cell r="G417">
            <v>17819266</v>
          </cell>
          <cell r="H417">
            <v>11373</v>
          </cell>
          <cell r="I417">
            <v>1203251</v>
          </cell>
        </row>
        <row r="418">
          <cell r="A418">
            <v>410830</v>
          </cell>
          <cell r="B418" t="str">
            <v>FOZ DO IGUACU</v>
          </cell>
          <cell r="C418" t="str">
            <v>PR</v>
          </cell>
          <cell r="D418">
            <v>2637749</v>
          </cell>
          <cell r="E418">
            <v>9059946</v>
          </cell>
          <cell r="F418">
            <v>2664646</v>
          </cell>
          <cell r="G418">
            <v>9043655</v>
          </cell>
          <cell r="H418"/>
          <cell r="I418"/>
        </row>
        <row r="419">
          <cell r="A419">
            <v>354840</v>
          </cell>
          <cell r="B419" t="str">
            <v>SANTOPOLIS DO AGUAPEI</v>
          </cell>
          <cell r="C419" t="str">
            <v>SP</v>
          </cell>
          <cell r="D419">
            <v>31979</v>
          </cell>
          <cell r="E419">
            <v>110937</v>
          </cell>
          <cell r="F419">
            <v>32963</v>
          </cell>
          <cell r="G419">
            <v>148531</v>
          </cell>
          <cell r="H419">
            <v>2891</v>
          </cell>
          <cell r="I419">
            <v>167350</v>
          </cell>
        </row>
        <row r="420">
          <cell r="A420">
            <v>316935</v>
          </cell>
          <cell r="B420" t="str">
            <v>TRES MARIAS</v>
          </cell>
          <cell r="C420" t="str">
            <v>MG</v>
          </cell>
          <cell r="D420">
            <v>155693</v>
          </cell>
          <cell r="E420">
            <v>1839347</v>
          </cell>
          <cell r="F420">
            <v>150313</v>
          </cell>
          <cell r="G420">
            <v>1648838</v>
          </cell>
          <cell r="H420"/>
          <cell r="I420"/>
        </row>
        <row r="421">
          <cell r="A421">
            <v>310250</v>
          </cell>
          <cell r="B421" t="str">
            <v>AMPARO DO SERRA</v>
          </cell>
          <cell r="C421" t="str">
            <v>MG</v>
          </cell>
          <cell r="D421">
            <v>124560</v>
          </cell>
          <cell r="E421">
            <v>1545266</v>
          </cell>
          <cell r="F421">
            <v>108986</v>
          </cell>
          <cell r="G421">
            <v>1374894</v>
          </cell>
          <cell r="H421"/>
          <cell r="I421"/>
        </row>
        <row r="422">
          <cell r="A422">
            <v>316480</v>
          </cell>
          <cell r="B422" t="str">
            <v>SAO SEBASTIAO DO RIO PRETO</v>
          </cell>
          <cell r="C422" t="str">
            <v>MG</v>
          </cell>
          <cell r="D422">
            <v>71554</v>
          </cell>
          <cell r="E422">
            <v>534325</v>
          </cell>
          <cell r="F422">
            <v>65672</v>
          </cell>
          <cell r="G422">
            <v>497652</v>
          </cell>
          <cell r="H422"/>
          <cell r="I422"/>
        </row>
        <row r="423">
          <cell r="A423">
            <v>317170</v>
          </cell>
          <cell r="B423" t="str">
            <v>VIRGINIA</v>
          </cell>
          <cell r="C423" t="str">
            <v>MG</v>
          </cell>
          <cell r="D423">
            <v>111488</v>
          </cell>
          <cell r="E423">
            <v>699785</v>
          </cell>
          <cell r="F423">
            <v>109273</v>
          </cell>
          <cell r="G423">
            <v>666679</v>
          </cell>
          <cell r="H423"/>
          <cell r="I423"/>
        </row>
        <row r="424">
          <cell r="A424">
            <v>313430</v>
          </cell>
          <cell r="B424" t="str">
            <v>ITUMIRIM</v>
          </cell>
          <cell r="C424" t="str">
            <v>MG</v>
          </cell>
          <cell r="D424">
            <v>15635</v>
          </cell>
          <cell r="E424">
            <v>1339063</v>
          </cell>
          <cell r="F424">
            <v>16711</v>
          </cell>
          <cell r="G424">
            <v>1267117</v>
          </cell>
          <cell r="H424"/>
          <cell r="I424"/>
        </row>
        <row r="425">
          <cell r="A425">
            <v>431120</v>
          </cell>
          <cell r="B425" t="str">
            <v>JULIO DE CASTILHOS</v>
          </cell>
          <cell r="C425" t="str">
            <v>RS</v>
          </cell>
          <cell r="D425">
            <v>95610</v>
          </cell>
          <cell r="E425">
            <v>838017</v>
          </cell>
          <cell r="F425">
            <v>92038</v>
          </cell>
          <cell r="G425">
            <v>893446</v>
          </cell>
          <cell r="H425"/>
          <cell r="I425"/>
        </row>
        <row r="426">
          <cell r="A426">
            <v>317130</v>
          </cell>
          <cell r="B426" t="str">
            <v>VICOSA</v>
          </cell>
          <cell r="C426" t="str">
            <v>MG</v>
          </cell>
          <cell r="D426">
            <v>917708</v>
          </cell>
          <cell r="E426">
            <v>4488442</v>
          </cell>
          <cell r="F426">
            <v>760905</v>
          </cell>
          <cell r="G426">
            <v>4267855</v>
          </cell>
          <cell r="H426"/>
          <cell r="I426"/>
        </row>
        <row r="427">
          <cell r="A427">
            <v>312015</v>
          </cell>
          <cell r="B427" t="str">
            <v>CRISOLITA</v>
          </cell>
          <cell r="C427" t="str">
            <v>MG</v>
          </cell>
          <cell r="D427">
            <v>66</v>
          </cell>
          <cell r="E427">
            <v>419451</v>
          </cell>
          <cell r="F427">
            <v>571</v>
          </cell>
          <cell r="G427">
            <v>471320</v>
          </cell>
          <cell r="H427"/>
          <cell r="I427"/>
        </row>
        <row r="428">
          <cell r="A428">
            <v>316420</v>
          </cell>
          <cell r="B428" t="str">
            <v>SAO ROMAO</v>
          </cell>
          <cell r="C428" t="str">
            <v>MG</v>
          </cell>
          <cell r="D428">
            <v>84950</v>
          </cell>
          <cell r="E428">
            <v>969939</v>
          </cell>
          <cell r="F428">
            <v>94534</v>
          </cell>
          <cell r="G428">
            <v>948860</v>
          </cell>
          <cell r="H428"/>
          <cell r="I428"/>
        </row>
        <row r="429">
          <cell r="A429">
            <v>431937</v>
          </cell>
          <cell r="B429" t="str">
            <v>SAO PEDRO DO BUTIA</v>
          </cell>
          <cell r="C429" t="str">
            <v>RS</v>
          </cell>
          <cell r="D429">
            <v>49236</v>
          </cell>
          <cell r="E429">
            <v>315747</v>
          </cell>
          <cell r="F429">
            <v>47935</v>
          </cell>
          <cell r="G429">
            <v>354263</v>
          </cell>
          <cell r="H429"/>
          <cell r="I429"/>
        </row>
        <row r="430">
          <cell r="A430">
            <v>500460</v>
          </cell>
          <cell r="B430" t="str">
            <v>ITAQUIRAI</v>
          </cell>
          <cell r="C430" t="str">
            <v>MS</v>
          </cell>
          <cell r="D430">
            <v>78084</v>
          </cell>
          <cell r="E430">
            <v>1940919</v>
          </cell>
          <cell r="F430">
            <v>76379</v>
          </cell>
          <cell r="G430">
            <v>1894269</v>
          </cell>
          <cell r="H430"/>
          <cell r="I430"/>
        </row>
        <row r="431">
          <cell r="A431">
            <v>350945</v>
          </cell>
          <cell r="B431" t="str">
            <v>CAMPINA DO MONTE ALEGRE</v>
          </cell>
          <cell r="C431" t="str">
            <v>SP</v>
          </cell>
          <cell r="D431">
            <v>122</v>
          </cell>
          <cell r="E431">
            <v>232351</v>
          </cell>
          <cell r="F431">
            <v>107</v>
          </cell>
          <cell r="G431">
            <v>431105</v>
          </cell>
          <cell r="H431"/>
          <cell r="I431">
            <v>454408</v>
          </cell>
        </row>
        <row r="432">
          <cell r="A432">
            <v>411930</v>
          </cell>
          <cell r="B432" t="str">
            <v>PINHAO</v>
          </cell>
          <cell r="C432" t="str">
            <v>PR</v>
          </cell>
          <cell r="D432"/>
          <cell r="E432"/>
          <cell r="F432"/>
          <cell r="G432"/>
          <cell r="H432"/>
          <cell r="I432"/>
        </row>
        <row r="433">
          <cell r="A433">
            <v>314630</v>
          </cell>
          <cell r="B433" t="str">
            <v>PADRE PARAISO</v>
          </cell>
          <cell r="C433" t="str">
            <v>MG</v>
          </cell>
          <cell r="D433">
            <v>161553</v>
          </cell>
          <cell r="E433">
            <v>893898</v>
          </cell>
          <cell r="F433">
            <v>165259</v>
          </cell>
          <cell r="G433">
            <v>686744</v>
          </cell>
          <cell r="H433"/>
          <cell r="I433"/>
        </row>
        <row r="434">
          <cell r="A434">
            <v>314900</v>
          </cell>
          <cell r="B434" t="str">
            <v>PEDRA DOURADA</v>
          </cell>
          <cell r="C434" t="str">
            <v>MG</v>
          </cell>
          <cell r="D434">
            <v>99064</v>
          </cell>
          <cell r="E434">
            <v>441170</v>
          </cell>
          <cell r="F434">
            <v>88086</v>
          </cell>
          <cell r="G434">
            <v>480625</v>
          </cell>
          <cell r="H434"/>
          <cell r="I434"/>
        </row>
        <row r="435">
          <cell r="A435">
            <v>313720</v>
          </cell>
          <cell r="B435" t="str">
            <v>LAGOA DA PRATA</v>
          </cell>
          <cell r="C435" t="str">
            <v>MG</v>
          </cell>
          <cell r="D435">
            <v>399756</v>
          </cell>
          <cell r="E435">
            <v>2528060</v>
          </cell>
          <cell r="F435">
            <v>371826</v>
          </cell>
          <cell r="G435">
            <v>2505028</v>
          </cell>
          <cell r="H435"/>
          <cell r="I435"/>
        </row>
        <row r="436">
          <cell r="A436">
            <v>316295</v>
          </cell>
          <cell r="B436" t="str">
            <v>SAO JOSE DA LAPA</v>
          </cell>
          <cell r="C436" t="str">
            <v>MG</v>
          </cell>
          <cell r="D436">
            <v>1044480</v>
          </cell>
          <cell r="E436">
            <v>22288851</v>
          </cell>
          <cell r="F436">
            <v>527970</v>
          </cell>
          <cell r="G436">
            <v>22282015</v>
          </cell>
          <cell r="H436"/>
          <cell r="I436"/>
        </row>
        <row r="437">
          <cell r="A437">
            <v>430650</v>
          </cell>
          <cell r="B437" t="str">
            <v>DOM FELICIANO</v>
          </cell>
          <cell r="C437" t="str">
            <v>RS</v>
          </cell>
          <cell r="D437">
            <v>119567</v>
          </cell>
          <cell r="E437">
            <v>440696</v>
          </cell>
          <cell r="F437">
            <v>109648</v>
          </cell>
          <cell r="G437">
            <v>408456</v>
          </cell>
          <cell r="H437"/>
          <cell r="I437"/>
        </row>
        <row r="438">
          <cell r="A438">
            <v>310320</v>
          </cell>
          <cell r="B438" t="str">
            <v>ARACAI</v>
          </cell>
          <cell r="C438" t="str">
            <v>MG</v>
          </cell>
          <cell r="D438">
            <v>58496</v>
          </cell>
          <cell r="E438">
            <v>835775</v>
          </cell>
          <cell r="F438">
            <v>52706</v>
          </cell>
          <cell r="G438">
            <v>762716</v>
          </cell>
          <cell r="H438"/>
          <cell r="I438"/>
        </row>
        <row r="439">
          <cell r="A439">
            <v>310540</v>
          </cell>
          <cell r="B439" t="str">
            <v>BARAO DE COCAIS</v>
          </cell>
          <cell r="C439" t="str">
            <v>MG</v>
          </cell>
          <cell r="D439">
            <v>73010</v>
          </cell>
          <cell r="E439">
            <v>1146204</v>
          </cell>
          <cell r="F439">
            <v>62417</v>
          </cell>
          <cell r="G439">
            <v>1133229</v>
          </cell>
          <cell r="H439"/>
          <cell r="I439"/>
        </row>
        <row r="440">
          <cell r="A440">
            <v>310510</v>
          </cell>
          <cell r="B440" t="str">
            <v>BAMBUI</v>
          </cell>
          <cell r="C440" t="str">
            <v>MG</v>
          </cell>
          <cell r="D440">
            <v>52408</v>
          </cell>
          <cell r="E440">
            <v>362471</v>
          </cell>
          <cell r="F440">
            <v>39319</v>
          </cell>
          <cell r="G440">
            <v>452918</v>
          </cell>
          <cell r="H440"/>
          <cell r="I440"/>
        </row>
        <row r="441">
          <cell r="A441">
            <v>354250</v>
          </cell>
          <cell r="B441" t="str">
            <v>REGINOPOLIS</v>
          </cell>
          <cell r="C441" t="str">
            <v>SP</v>
          </cell>
          <cell r="D441">
            <v>133561</v>
          </cell>
          <cell r="E441">
            <v>617735</v>
          </cell>
          <cell r="F441">
            <v>121331</v>
          </cell>
          <cell r="G441">
            <v>758697</v>
          </cell>
          <cell r="H441"/>
          <cell r="I441">
            <v>559557</v>
          </cell>
        </row>
        <row r="442">
          <cell r="A442">
            <v>315360</v>
          </cell>
          <cell r="B442" t="str">
            <v>PRUDENTE DE MORAIS</v>
          </cell>
          <cell r="C442" t="str">
            <v>MG</v>
          </cell>
          <cell r="D442">
            <v>57662</v>
          </cell>
          <cell r="E442">
            <v>2561126</v>
          </cell>
          <cell r="F442">
            <v>37047</v>
          </cell>
          <cell r="G442">
            <v>2468736</v>
          </cell>
          <cell r="H442"/>
          <cell r="I442"/>
        </row>
        <row r="443">
          <cell r="A443">
            <v>421620</v>
          </cell>
          <cell r="B443" t="str">
            <v>SAO FRANCISCO DO SUL</v>
          </cell>
          <cell r="C443" t="str">
            <v>SC</v>
          </cell>
          <cell r="D443">
            <v>544708</v>
          </cell>
          <cell r="E443">
            <v>2188376</v>
          </cell>
          <cell r="F443">
            <v>531027</v>
          </cell>
          <cell r="G443">
            <v>2592939</v>
          </cell>
          <cell r="H443">
            <v>496700</v>
          </cell>
          <cell r="I443"/>
        </row>
        <row r="444">
          <cell r="A444">
            <v>314780</v>
          </cell>
          <cell r="B444" t="str">
            <v>PASSA-VINTE</v>
          </cell>
          <cell r="C444" t="str">
            <v>MG</v>
          </cell>
          <cell r="D444">
            <v>55876</v>
          </cell>
          <cell r="E444">
            <v>553546</v>
          </cell>
          <cell r="F444">
            <v>50225</v>
          </cell>
          <cell r="G444">
            <v>550003</v>
          </cell>
          <cell r="H444"/>
          <cell r="I444"/>
        </row>
        <row r="445">
          <cell r="A445">
            <v>431720</v>
          </cell>
          <cell r="B445" t="str">
            <v>SANTA ROSA</v>
          </cell>
          <cell r="C445" t="str">
            <v>RS</v>
          </cell>
          <cell r="D445"/>
          <cell r="E445"/>
          <cell r="F445"/>
          <cell r="G445">
            <v>1493529</v>
          </cell>
          <cell r="H445"/>
          <cell r="I445"/>
        </row>
        <row r="446">
          <cell r="A446">
            <v>353205</v>
          </cell>
          <cell r="B446" t="str">
            <v>MOTUCA</v>
          </cell>
          <cell r="C446" t="str">
            <v>SP</v>
          </cell>
          <cell r="D446">
            <v>21144</v>
          </cell>
          <cell r="E446">
            <v>409245</v>
          </cell>
          <cell r="F446"/>
          <cell r="G446"/>
          <cell r="H446"/>
          <cell r="I446"/>
        </row>
        <row r="447">
          <cell r="A447">
            <v>313130</v>
          </cell>
          <cell r="B447" t="str">
            <v>IPATINGA</v>
          </cell>
          <cell r="C447" t="str">
            <v>MG</v>
          </cell>
          <cell r="D447">
            <v>4230</v>
          </cell>
          <cell r="E447">
            <v>3221517</v>
          </cell>
          <cell r="F447">
            <v>4855</v>
          </cell>
          <cell r="G447">
            <v>3279209</v>
          </cell>
          <cell r="H447"/>
          <cell r="I447"/>
        </row>
        <row r="448">
          <cell r="A448">
            <v>313240</v>
          </cell>
          <cell r="B448" t="str">
            <v>ITAJUBA</v>
          </cell>
          <cell r="C448" t="str">
            <v>MG</v>
          </cell>
          <cell r="D448">
            <v>743243</v>
          </cell>
          <cell r="E448">
            <v>4739729</v>
          </cell>
          <cell r="F448">
            <v>689125</v>
          </cell>
          <cell r="G448">
            <v>4138519</v>
          </cell>
          <cell r="H448"/>
          <cell r="I448"/>
        </row>
        <row r="449">
          <cell r="A449">
            <v>311640</v>
          </cell>
          <cell r="B449" t="str">
            <v>CLARAVAL</v>
          </cell>
          <cell r="C449" t="str">
            <v>MG</v>
          </cell>
          <cell r="D449">
            <v>10608</v>
          </cell>
          <cell r="E449">
            <v>10403252</v>
          </cell>
          <cell r="F449">
            <v>11191</v>
          </cell>
          <cell r="G449">
            <v>10354474</v>
          </cell>
          <cell r="H449"/>
          <cell r="I449"/>
        </row>
        <row r="450">
          <cell r="A450">
            <v>412450</v>
          </cell>
          <cell r="B450" t="str">
            <v>SANTO INACIO</v>
          </cell>
          <cell r="C450" t="str">
            <v>PR</v>
          </cell>
          <cell r="D450">
            <v>122619</v>
          </cell>
          <cell r="E450">
            <v>519823</v>
          </cell>
          <cell r="F450">
            <v>111508</v>
          </cell>
          <cell r="G450">
            <v>441409</v>
          </cell>
          <cell r="H450"/>
          <cell r="I450"/>
        </row>
        <row r="451">
          <cell r="A451">
            <v>316292</v>
          </cell>
          <cell r="B451" t="str">
            <v>SAO JOAQUIM DE BICAS</v>
          </cell>
          <cell r="C451" t="str">
            <v>MG</v>
          </cell>
          <cell r="D451">
            <v>34134</v>
          </cell>
          <cell r="E451">
            <v>189703</v>
          </cell>
          <cell r="F451">
            <v>6972</v>
          </cell>
          <cell r="G451">
            <v>176375</v>
          </cell>
          <cell r="H451"/>
          <cell r="I451"/>
        </row>
        <row r="452">
          <cell r="A452">
            <v>355600</v>
          </cell>
          <cell r="B452" t="str">
            <v>URUPES</v>
          </cell>
          <cell r="C452" t="str">
            <v>SP</v>
          </cell>
          <cell r="D452">
            <v>892</v>
          </cell>
          <cell r="E452">
            <v>459049</v>
          </cell>
          <cell r="F452"/>
          <cell r="G452"/>
          <cell r="H452"/>
          <cell r="I452"/>
        </row>
        <row r="453">
          <cell r="A453">
            <v>350130</v>
          </cell>
          <cell r="B453" t="str">
            <v>ALVARES MACHADO</v>
          </cell>
          <cell r="C453" t="str">
            <v>SP</v>
          </cell>
          <cell r="D453">
            <v>205807</v>
          </cell>
          <cell r="E453">
            <v>1153253</v>
          </cell>
          <cell r="F453">
            <v>182891</v>
          </cell>
          <cell r="G453">
            <v>1276356</v>
          </cell>
          <cell r="H453"/>
          <cell r="I453"/>
        </row>
        <row r="454">
          <cell r="A454">
            <v>353570</v>
          </cell>
          <cell r="B454" t="str">
            <v>PARAISO</v>
          </cell>
          <cell r="C454" t="str">
            <v>SP</v>
          </cell>
          <cell r="D454">
            <v>89370</v>
          </cell>
          <cell r="E454">
            <v>462991</v>
          </cell>
          <cell r="F454">
            <v>67757</v>
          </cell>
          <cell r="G454">
            <v>554995</v>
          </cell>
          <cell r="H454"/>
          <cell r="I454">
            <v>292079</v>
          </cell>
        </row>
        <row r="455">
          <cell r="A455">
            <v>316250</v>
          </cell>
          <cell r="B455" t="str">
            <v>SAO JOAO DEL REI</v>
          </cell>
          <cell r="C455" t="str">
            <v>MG</v>
          </cell>
          <cell r="D455">
            <v>645617</v>
          </cell>
          <cell r="E455">
            <v>5544897</v>
          </cell>
          <cell r="F455">
            <v>615783</v>
          </cell>
          <cell r="G455">
            <v>5349939</v>
          </cell>
          <cell r="H455"/>
          <cell r="I455"/>
        </row>
        <row r="456">
          <cell r="A456">
            <v>316060</v>
          </cell>
          <cell r="B456" t="str">
            <v>SANTO HIPOLITO</v>
          </cell>
          <cell r="C456" t="str">
            <v>MG</v>
          </cell>
          <cell r="D456">
            <v>68515</v>
          </cell>
          <cell r="E456">
            <v>608751</v>
          </cell>
          <cell r="F456">
            <v>68647</v>
          </cell>
          <cell r="G456">
            <v>584326</v>
          </cell>
          <cell r="H456"/>
          <cell r="I456"/>
        </row>
        <row r="457">
          <cell r="A457">
            <v>352590</v>
          </cell>
          <cell r="B457" t="str">
            <v>JUNDIAI</v>
          </cell>
          <cell r="C457" t="str">
            <v>SP</v>
          </cell>
          <cell r="D457"/>
          <cell r="E457"/>
          <cell r="F457"/>
          <cell r="G457"/>
          <cell r="H457"/>
          <cell r="I457"/>
        </row>
        <row r="458">
          <cell r="A458">
            <v>510800</v>
          </cell>
          <cell r="B458" t="str">
            <v>TAPURAH</v>
          </cell>
          <cell r="C458" t="str">
            <v>MT</v>
          </cell>
          <cell r="D458"/>
          <cell r="E458"/>
          <cell r="F458"/>
          <cell r="G458"/>
          <cell r="H458"/>
          <cell r="I458"/>
        </row>
        <row r="459">
          <cell r="A459">
            <v>315770</v>
          </cell>
          <cell r="B459" t="str">
            <v>SANTA JULIANA</v>
          </cell>
          <cell r="C459" t="str">
            <v>MG</v>
          </cell>
          <cell r="D459">
            <v>122534</v>
          </cell>
          <cell r="E459">
            <v>1006271</v>
          </cell>
          <cell r="F459">
            <v>109080</v>
          </cell>
          <cell r="G459">
            <v>862581</v>
          </cell>
          <cell r="H459"/>
          <cell r="I459"/>
        </row>
        <row r="460">
          <cell r="A460">
            <v>310060</v>
          </cell>
          <cell r="B460" t="str">
            <v>AGUA BOA</v>
          </cell>
          <cell r="C460" t="str">
            <v>MG</v>
          </cell>
          <cell r="D460">
            <v>81741</v>
          </cell>
          <cell r="E460">
            <v>2984316</v>
          </cell>
          <cell r="F460">
            <v>60912</v>
          </cell>
          <cell r="G460">
            <v>2922493</v>
          </cell>
          <cell r="H460"/>
          <cell r="I460"/>
        </row>
        <row r="461">
          <cell r="A461">
            <v>316450</v>
          </cell>
          <cell r="B461" t="str">
            <v>SAO SEBASTIAO DO MARANHAO</v>
          </cell>
          <cell r="C461" t="str">
            <v>MG</v>
          </cell>
          <cell r="D461">
            <v>308</v>
          </cell>
          <cell r="E461">
            <v>2073670</v>
          </cell>
          <cell r="F461">
            <v>363</v>
          </cell>
          <cell r="G461">
            <v>2069793</v>
          </cell>
          <cell r="H461"/>
          <cell r="I461"/>
        </row>
        <row r="462">
          <cell r="A462">
            <v>315560</v>
          </cell>
          <cell r="B462" t="str">
            <v>RIO PARDO DE MINAS</v>
          </cell>
          <cell r="C462" t="str">
            <v>MG</v>
          </cell>
          <cell r="D462">
            <v>273188</v>
          </cell>
          <cell r="E462">
            <v>1627982</v>
          </cell>
          <cell r="F462">
            <v>264436</v>
          </cell>
          <cell r="G462">
            <v>1520149</v>
          </cell>
          <cell r="H462"/>
          <cell r="I462"/>
        </row>
        <row r="463">
          <cell r="A463">
            <v>313580</v>
          </cell>
          <cell r="B463" t="str">
            <v>JEQUITINHONHA</v>
          </cell>
          <cell r="C463" t="str">
            <v>MG</v>
          </cell>
          <cell r="D463">
            <v>240323</v>
          </cell>
          <cell r="E463">
            <v>1891215</v>
          </cell>
          <cell r="F463">
            <v>198886</v>
          </cell>
          <cell r="G463">
            <v>1828161</v>
          </cell>
          <cell r="H463"/>
          <cell r="I463"/>
        </row>
        <row r="464">
          <cell r="A464">
            <v>421795</v>
          </cell>
          <cell r="B464" t="str">
            <v>TIGRINHOS</v>
          </cell>
          <cell r="C464" t="str">
            <v>SC</v>
          </cell>
          <cell r="D464">
            <v>57933</v>
          </cell>
          <cell r="E464">
            <v>362795</v>
          </cell>
          <cell r="F464">
            <v>54347</v>
          </cell>
          <cell r="G464">
            <v>301962</v>
          </cell>
          <cell r="H464"/>
          <cell r="I464">
            <v>288533</v>
          </cell>
        </row>
        <row r="465">
          <cell r="A465">
            <v>314430</v>
          </cell>
          <cell r="B465" t="str">
            <v>NANUQUE</v>
          </cell>
          <cell r="C465" t="str">
            <v>MG</v>
          </cell>
          <cell r="D465">
            <v>68841</v>
          </cell>
          <cell r="E465">
            <v>2544040</v>
          </cell>
          <cell r="F465">
            <v>70096</v>
          </cell>
          <cell r="G465">
            <v>2428654</v>
          </cell>
          <cell r="H465"/>
          <cell r="I465"/>
        </row>
        <row r="466">
          <cell r="A466">
            <v>315960</v>
          </cell>
          <cell r="B466" t="str">
            <v>SANTA RITA DO SAPUCAI</v>
          </cell>
          <cell r="C466" t="str">
            <v>MG</v>
          </cell>
          <cell r="D466">
            <v>422559</v>
          </cell>
          <cell r="E466">
            <v>4009754</v>
          </cell>
          <cell r="F466">
            <v>389275</v>
          </cell>
          <cell r="G466">
            <v>4912451</v>
          </cell>
          <cell r="H466"/>
          <cell r="I466"/>
        </row>
        <row r="467">
          <cell r="A467">
            <v>412535</v>
          </cell>
          <cell r="B467" t="str">
            <v>SAO JORGE DO PATROCINIO</v>
          </cell>
          <cell r="C467" t="str">
            <v>PR</v>
          </cell>
          <cell r="D467">
            <v>55548</v>
          </cell>
          <cell r="E467">
            <v>340766</v>
          </cell>
          <cell r="F467">
            <v>48404</v>
          </cell>
          <cell r="G467">
            <v>256930</v>
          </cell>
          <cell r="H467"/>
          <cell r="I467"/>
        </row>
        <row r="468">
          <cell r="A468">
            <v>314580</v>
          </cell>
          <cell r="B468" t="str">
            <v>ONCA DE PITANGUI</v>
          </cell>
          <cell r="C468" t="str">
            <v>MG</v>
          </cell>
          <cell r="D468">
            <v>89901</v>
          </cell>
          <cell r="E468">
            <v>671531</v>
          </cell>
          <cell r="F468">
            <v>86641</v>
          </cell>
          <cell r="G468">
            <v>593208</v>
          </cell>
          <cell r="H468"/>
          <cell r="I468"/>
        </row>
        <row r="469">
          <cell r="A469">
            <v>353020</v>
          </cell>
          <cell r="B469" t="str">
            <v>MIRANTE DO PARANAPANEMA</v>
          </cell>
          <cell r="C469" t="str">
            <v>SP</v>
          </cell>
          <cell r="D469">
            <v>134435</v>
          </cell>
          <cell r="E469">
            <v>439057</v>
          </cell>
          <cell r="F469">
            <v>124460</v>
          </cell>
          <cell r="G469">
            <v>480167</v>
          </cell>
          <cell r="H469"/>
          <cell r="I469">
            <v>574495</v>
          </cell>
        </row>
        <row r="470">
          <cell r="A470">
            <v>421507</v>
          </cell>
          <cell r="B470" t="str">
            <v>RIQUEZA</v>
          </cell>
          <cell r="C470" t="str">
            <v>SC</v>
          </cell>
          <cell r="D470">
            <v>79488</v>
          </cell>
          <cell r="E470">
            <v>343416</v>
          </cell>
          <cell r="F470">
            <v>69177</v>
          </cell>
          <cell r="G470">
            <v>366035</v>
          </cell>
          <cell r="H470"/>
          <cell r="I470">
            <v>424737</v>
          </cell>
        </row>
        <row r="471">
          <cell r="A471">
            <v>354765</v>
          </cell>
          <cell r="B471" t="str">
            <v>SANTA SALETE</v>
          </cell>
          <cell r="C471" t="str">
            <v>SP</v>
          </cell>
          <cell r="D471">
            <v>23577</v>
          </cell>
          <cell r="E471">
            <v>120555</v>
          </cell>
          <cell r="F471">
            <v>20563</v>
          </cell>
          <cell r="G471">
            <v>108653</v>
          </cell>
          <cell r="H471"/>
          <cell r="I471">
            <v>154753</v>
          </cell>
        </row>
        <row r="472">
          <cell r="A472">
            <v>314587</v>
          </cell>
          <cell r="B472" t="str">
            <v>ORIZANIA</v>
          </cell>
          <cell r="C472" t="str">
            <v>MG</v>
          </cell>
          <cell r="D472">
            <v>211231</v>
          </cell>
          <cell r="E472">
            <v>989366</v>
          </cell>
          <cell r="F472">
            <v>213128</v>
          </cell>
          <cell r="G472">
            <v>818442</v>
          </cell>
          <cell r="H472"/>
          <cell r="I472"/>
        </row>
        <row r="473">
          <cell r="A473">
            <v>312670</v>
          </cell>
          <cell r="B473" t="str">
            <v>FRANCISCO SA</v>
          </cell>
          <cell r="C473" t="str">
            <v>MG</v>
          </cell>
          <cell r="D473">
            <v>4595</v>
          </cell>
          <cell r="E473">
            <v>5323250</v>
          </cell>
          <cell r="F473">
            <v>10224</v>
          </cell>
          <cell r="G473">
            <v>5223679</v>
          </cell>
          <cell r="H473"/>
          <cell r="I473"/>
        </row>
        <row r="474">
          <cell r="A474">
            <v>311090</v>
          </cell>
          <cell r="B474" t="str">
            <v>CAMPANHA</v>
          </cell>
          <cell r="C474" t="str">
            <v>MG</v>
          </cell>
          <cell r="D474">
            <v>39557</v>
          </cell>
          <cell r="E474">
            <v>2179411</v>
          </cell>
          <cell r="F474">
            <v>33806</v>
          </cell>
          <cell r="G474">
            <v>676212</v>
          </cell>
          <cell r="H474"/>
          <cell r="I474"/>
        </row>
        <row r="475">
          <cell r="A475">
            <v>310930</v>
          </cell>
          <cell r="B475" t="str">
            <v>BURITIS</v>
          </cell>
          <cell r="C475" t="str">
            <v>MG</v>
          </cell>
          <cell r="D475">
            <v>243468</v>
          </cell>
          <cell r="E475">
            <v>3045919</v>
          </cell>
          <cell r="F475">
            <v>244914</v>
          </cell>
          <cell r="G475">
            <v>8577067</v>
          </cell>
          <cell r="H475"/>
          <cell r="I475"/>
        </row>
        <row r="476">
          <cell r="A476">
            <v>432166</v>
          </cell>
          <cell r="B476" t="str">
            <v>TRES CACHOEIRAS</v>
          </cell>
          <cell r="C476" t="str">
            <v>RS</v>
          </cell>
          <cell r="D476">
            <v>105043</v>
          </cell>
          <cell r="E476">
            <v>493747</v>
          </cell>
          <cell r="F476"/>
          <cell r="G476">
            <v>457806</v>
          </cell>
          <cell r="H476"/>
          <cell r="I476"/>
        </row>
        <row r="477">
          <cell r="A477">
            <v>353040</v>
          </cell>
          <cell r="B477" t="str">
            <v>MIRASSOLANDIA</v>
          </cell>
          <cell r="C477" t="str">
            <v>SP</v>
          </cell>
          <cell r="D477">
            <v>66413</v>
          </cell>
          <cell r="E477">
            <v>264465</v>
          </cell>
          <cell r="F477">
            <v>62344</v>
          </cell>
          <cell r="G477">
            <v>267444</v>
          </cell>
          <cell r="H477"/>
          <cell r="I477">
            <v>268815</v>
          </cell>
        </row>
        <row r="478">
          <cell r="A478">
            <v>315640</v>
          </cell>
          <cell r="B478" t="str">
            <v>ROMARIA</v>
          </cell>
          <cell r="C478" t="str">
            <v>MG</v>
          </cell>
          <cell r="D478">
            <v>35756</v>
          </cell>
          <cell r="E478">
            <v>241976</v>
          </cell>
          <cell r="F478">
            <v>37906</v>
          </cell>
          <cell r="G478">
            <v>204309</v>
          </cell>
          <cell r="H478"/>
          <cell r="I478"/>
        </row>
        <row r="479">
          <cell r="A479">
            <v>421730</v>
          </cell>
          <cell r="B479" t="str">
            <v>SAUDADES</v>
          </cell>
          <cell r="C479" t="str">
            <v>SC</v>
          </cell>
          <cell r="D479">
            <v>102669</v>
          </cell>
          <cell r="E479">
            <v>518655</v>
          </cell>
          <cell r="F479">
            <v>102191</v>
          </cell>
          <cell r="G479">
            <v>460135</v>
          </cell>
          <cell r="H479"/>
          <cell r="I479">
            <v>505124</v>
          </cell>
        </row>
        <row r="480">
          <cell r="A480">
            <v>314720</v>
          </cell>
          <cell r="B480" t="str">
            <v>PARAGUACU</v>
          </cell>
          <cell r="C480" t="str">
            <v>MG</v>
          </cell>
          <cell r="D480">
            <v>122262</v>
          </cell>
          <cell r="E480">
            <v>1126215</v>
          </cell>
          <cell r="F480">
            <v>126323</v>
          </cell>
          <cell r="G480">
            <v>1126197</v>
          </cell>
          <cell r="H480"/>
          <cell r="I480"/>
        </row>
        <row r="481">
          <cell r="A481">
            <v>312340</v>
          </cell>
          <cell r="B481" t="str">
            <v>DORESOPOLIS</v>
          </cell>
          <cell r="C481" t="str">
            <v>MG</v>
          </cell>
          <cell r="D481">
            <v>6457</v>
          </cell>
          <cell r="E481">
            <v>754868</v>
          </cell>
          <cell r="F481">
            <v>5162</v>
          </cell>
          <cell r="G481">
            <v>743387</v>
          </cell>
          <cell r="H481"/>
          <cell r="I481"/>
        </row>
        <row r="482">
          <cell r="A482">
            <v>310030</v>
          </cell>
          <cell r="B482" t="str">
            <v>ABRE CAMPO</v>
          </cell>
          <cell r="C482" t="str">
            <v>MG</v>
          </cell>
          <cell r="D482">
            <v>93180</v>
          </cell>
          <cell r="E482">
            <v>1487350</v>
          </cell>
          <cell r="F482">
            <v>76557</v>
          </cell>
          <cell r="G482">
            <v>1492033</v>
          </cell>
          <cell r="H482"/>
          <cell r="I482"/>
        </row>
        <row r="483">
          <cell r="A483">
            <v>310450</v>
          </cell>
          <cell r="B483" t="str">
            <v>ARINOS</v>
          </cell>
          <cell r="C483" t="str">
            <v>MG</v>
          </cell>
          <cell r="D483">
            <v>43458</v>
          </cell>
          <cell r="E483">
            <v>679845</v>
          </cell>
          <cell r="F483">
            <v>44240</v>
          </cell>
          <cell r="G483">
            <v>642170</v>
          </cell>
          <cell r="H483"/>
          <cell r="I483"/>
        </row>
        <row r="484">
          <cell r="A484">
            <v>317047</v>
          </cell>
          <cell r="B484" t="str">
            <v>URUANA DE MINAS</v>
          </cell>
          <cell r="C484" t="str">
            <v>MG</v>
          </cell>
          <cell r="D484">
            <v>23661</v>
          </cell>
          <cell r="E484">
            <v>997185</v>
          </cell>
          <cell r="F484">
            <v>15743</v>
          </cell>
          <cell r="G484">
            <v>1070672</v>
          </cell>
          <cell r="H484"/>
          <cell r="I484"/>
        </row>
        <row r="485">
          <cell r="A485">
            <v>313005</v>
          </cell>
          <cell r="B485" t="str">
            <v>ICARAI DE MINAS</v>
          </cell>
          <cell r="C485" t="str">
            <v>MG</v>
          </cell>
          <cell r="D485">
            <v>31722</v>
          </cell>
          <cell r="E485">
            <v>43681536</v>
          </cell>
          <cell r="F485">
            <v>28498</v>
          </cell>
          <cell r="G485">
            <v>43621456</v>
          </cell>
          <cell r="H485"/>
          <cell r="I485"/>
        </row>
        <row r="486">
          <cell r="A486">
            <v>310800</v>
          </cell>
          <cell r="B486" t="str">
            <v>BOM SUCESSO</v>
          </cell>
          <cell r="C486" t="str">
            <v>MG</v>
          </cell>
          <cell r="D486">
            <v>111322</v>
          </cell>
          <cell r="E486">
            <v>953934</v>
          </cell>
          <cell r="F486">
            <v>102905</v>
          </cell>
          <cell r="G486">
            <v>935191</v>
          </cell>
          <cell r="H486"/>
          <cell r="I486"/>
        </row>
        <row r="487">
          <cell r="A487">
            <v>312020</v>
          </cell>
          <cell r="B487" t="str">
            <v>CRISTAIS</v>
          </cell>
          <cell r="C487" t="str">
            <v>MG</v>
          </cell>
          <cell r="D487">
            <v>77831</v>
          </cell>
          <cell r="E487">
            <v>425669</v>
          </cell>
          <cell r="F487">
            <v>66946</v>
          </cell>
          <cell r="G487">
            <v>358703</v>
          </cell>
          <cell r="H487"/>
          <cell r="I487"/>
        </row>
        <row r="488">
          <cell r="A488">
            <v>410655</v>
          </cell>
          <cell r="B488" t="str">
            <v>CORUMBATAI DO SUL</v>
          </cell>
          <cell r="C488" t="str">
            <v>PR</v>
          </cell>
          <cell r="D488"/>
          <cell r="E488"/>
          <cell r="F488"/>
          <cell r="G488"/>
          <cell r="H488"/>
          <cell r="I488"/>
        </row>
        <row r="489">
          <cell r="A489">
            <v>315310</v>
          </cell>
          <cell r="B489" t="str">
            <v>PRESIDENTE BERNARDES</v>
          </cell>
          <cell r="C489" t="str">
            <v>MG</v>
          </cell>
          <cell r="D489">
            <v>77522</v>
          </cell>
          <cell r="E489">
            <v>296615</v>
          </cell>
          <cell r="F489">
            <v>74325</v>
          </cell>
          <cell r="G489">
            <v>306623</v>
          </cell>
          <cell r="H489"/>
          <cell r="I489"/>
        </row>
        <row r="490">
          <cell r="A490">
            <v>510305</v>
          </cell>
          <cell r="B490" t="str">
            <v>CLAUDIA</v>
          </cell>
          <cell r="C490" t="str">
            <v>MT</v>
          </cell>
          <cell r="D490">
            <v>115193</v>
          </cell>
          <cell r="E490">
            <v>93859</v>
          </cell>
          <cell r="F490">
            <v>109809</v>
          </cell>
          <cell r="G490">
            <v>456054</v>
          </cell>
          <cell r="H490"/>
          <cell r="I490"/>
        </row>
        <row r="491">
          <cell r="A491">
            <v>316680</v>
          </cell>
          <cell r="B491" t="str">
            <v>SERRA DO SALITRE</v>
          </cell>
          <cell r="C491" t="str">
            <v>MG</v>
          </cell>
          <cell r="D491">
            <v>30285</v>
          </cell>
          <cell r="E491">
            <v>483118</v>
          </cell>
          <cell r="F491">
            <v>29707</v>
          </cell>
          <cell r="G491">
            <v>419824</v>
          </cell>
          <cell r="H491"/>
          <cell r="I491"/>
        </row>
        <row r="492">
          <cell r="A492">
            <v>310870</v>
          </cell>
          <cell r="B492" t="str">
            <v>BRAS PIRES</v>
          </cell>
          <cell r="C492" t="str">
            <v>MG</v>
          </cell>
          <cell r="D492">
            <v>85580</v>
          </cell>
          <cell r="E492">
            <v>422634</v>
          </cell>
          <cell r="F492">
            <v>74933</v>
          </cell>
          <cell r="G492">
            <v>372913</v>
          </cell>
          <cell r="H492"/>
          <cell r="I492"/>
        </row>
        <row r="493">
          <cell r="A493">
            <v>310990</v>
          </cell>
          <cell r="B493" t="str">
            <v>CAETANOPOLIS</v>
          </cell>
          <cell r="C493" t="str">
            <v>MG</v>
          </cell>
          <cell r="D493"/>
          <cell r="E493"/>
          <cell r="F493"/>
          <cell r="G493"/>
          <cell r="H493"/>
          <cell r="I493"/>
        </row>
        <row r="494">
          <cell r="A494">
            <v>312510</v>
          </cell>
          <cell r="B494" t="str">
            <v>EXTREMA</v>
          </cell>
          <cell r="C494" t="str">
            <v>MG</v>
          </cell>
          <cell r="D494">
            <v>1860</v>
          </cell>
          <cell r="E494">
            <v>347998</v>
          </cell>
          <cell r="F494">
            <v>1533</v>
          </cell>
          <cell r="G494">
            <v>368710</v>
          </cell>
          <cell r="H494"/>
          <cell r="I494"/>
        </row>
        <row r="495">
          <cell r="A495">
            <v>310570</v>
          </cell>
          <cell r="B495" t="str">
            <v>BARRA LONGA</v>
          </cell>
          <cell r="C495" t="str">
            <v>MG</v>
          </cell>
          <cell r="D495">
            <v>24647</v>
          </cell>
          <cell r="E495">
            <v>1382715</v>
          </cell>
          <cell r="F495">
            <v>10325</v>
          </cell>
          <cell r="G495">
            <v>1360033</v>
          </cell>
          <cell r="H495"/>
          <cell r="I495"/>
        </row>
        <row r="496">
          <cell r="A496">
            <v>315710</v>
          </cell>
          <cell r="B496" t="str">
            <v>SALTO DA DIVISA</v>
          </cell>
          <cell r="C496" t="str">
            <v>MG</v>
          </cell>
          <cell r="D496">
            <v>106174</v>
          </cell>
          <cell r="E496">
            <v>761344</v>
          </cell>
          <cell r="F496">
            <v>78141</v>
          </cell>
          <cell r="G496">
            <v>778163</v>
          </cell>
          <cell r="H496"/>
          <cell r="I496"/>
        </row>
        <row r="497">
          <cell r="A497">
            <v>431555</v>
          </cell>
          <cell r="B497" t="str">
            <v>RIO DOS INDIOS</v>
          </cell>
          <cell r="C497" t="str">
            <v>RS</v>
          </cell>
          <cell r="D497">
            <v>40903</v>
          </cell>
          <cell r="E497">
            <v>217080</v>
          </cell>
          <cell r="F497">
            <v>45162</v>
          </cell>
          <cell r="G497">
            <v>293421</v>
          </cell>
          <cell r="H497"/>
          <cell r="I497"/>
        </row>
        <row r="498">
          <cell r="A498">
            <v>351480</v>
          </cell>
          <cell r="B498" t="str">
            <v>ELDORADO</v>
          </cell>
          <cell r="C498" t="str">
            <v>SP</v>
          </cell>
          <cell r="D498">
            <v>51530</v>
          </cell>
          <cell r="E498">
            <v>811486</v>
          </cell>
          <cell r="F498">
            <v>50390</v>
          </cell>
          <cell r="G498">
            <v>897530</v>
          </cell>
          <cell r="H498"/>
          <cell r="I498"/>
        </row>
        <row r="499">
          <cell r="A499">
            <v>420400</v>
          </cell>
          <cell r="B499" t="str">
            <v>CATANDUVAS</v>
          </cell>
          <cell r="C499" t="str">
            <v>SC</v>
          </cell>
          <cell r="D499">
            <v>224095</v>
          </cell>
          <cell r="E499">
            <v>1223002</v>
          </cell>
          <cell r="F499">
            <v>223379</v>
          </cell>
          <cell r="G499">
            <v>1210542</v>
          </cell>
          <cell r="H499">
            <v>117892</v>
          </cell>
          <cell r="I499">
            <v>837164</v>
          </cell>
        </row>
        <row r="500">
          <cell r="A500">
            <v>310690</v>
          </cell>
          <cell r="B500" t="str">
            <v>BICAS</v>
          </cell>
          <cell r="C500" t="str">
            <v>MG</v>
          </cell>
          <cell r="D500">
            <v>173776</v>
          </cell>
          <cell r="E500">
            <v>1424101</v>
          </cell>
          <cell r="F500">
            <v>173095</v>
          </cell>
          <cell r="G500">
            <v>1299171</v>
          </cell>
          <cell r="H500"/>
          <cell r="I500"/>
        </row>
        <row r="501">
          <cell r="A501">
            <v>312735</v>
          </cell>
          <cell r="B501" t="str">
            <v>GLAUCILANDIA</v>
          </cell>
          <cell r="C501" t="str">
            <v>MG</v>
          </cell>
          <cell r="D501">
            <v>55179</v>
          </cell>
          <cell r="E501">
            <v>1072733</v>
          </cell>
          <cell r="F501">
            <v>57141</v>
          </cell>
          <cell r="G501">
            <v>1048359</v>
          </cell>
          <cell r="H501"/>
          <cell r="I501"/>
        </row>
        <row r="502">
          <cell r="A502">
            <v>313835</v>
          </cell>
          <cell r="B502" t="str">
            <v>LEME DO PRADO</v>
          </cell>
          <cell r="C502" t="str">
            <v>MG</v>
          </cell>
          <cell r="D502">
            <v>117865</v>
          </cell>
          <cell r="E502">
            <v>543083</v>
          </cell>
          <cell r="F502">
            <v>101147</v>
          </cell>
          <cell r="G502">
            <v>578123</v>
          </cell>
          <cell r="H502"/>
          <cell r="I502"/>
        </row>
        <row r="503">
          <cell r="A503">
            <v>500400</v>
          </cell>
          <cell r="B503" t="str">
            <v>GLORIA DE DOURADOS</v>
          </cell>
          <cell r="C503" t="str">
            <v>MS</v>
          </cell>
          <cell r="D503"/>
          <cell r="E503"/>
          <cell r="F503">
            <v>70386</v>
          </cell>
          <cell r="G503">
            <v>303760</v>
          </cell>
          <cell r="H503"/>
          <cell r="I503"/>
        </row>
        <row r="504">
          <cell r="A504">
            <v>315000</v>
          </cell>
          <cell r="B504" t="str">
            <v>PESCADOR</v>
          </cell>
          <cell r="C504" t="str">
            <v>MG</v>
          </cell>
          <cell r="D504">
            <v>82989</v>
          </cell>
          <cell r="E504">
            <v>247813</v>
          </cell>
          <cell r="F504">
            <v>70088</v>
          </cell>
          <cell r="G504">
            <v>189671</v>
          </cell>
          <cell r="H504"/>
          <cell r="I504"/>
        </row>
        <row r="505">
          <cell r="A505">
            <v>420840</v>
          </cell>
          <cell r="B505" t="str">
            <v>ITAPIRANGA</v>
          </cell>
          <cell r="C505" t="str">
            <v>SC</v>
          </cell>
          <cell r="D505">
            <v>431325</v>
          </cell>
          <cell r="E505">
            <v>1507399</v>
          </cell>
          <cell r="F505">
            <v>512731</v>
          </cell>
          <cell r="G505">
            <v>1192303</v>
          </cell>
          <cell r="H505"/>
          <cell r="I505">
            <v>1672032</v>
          </cell>
        </row>
        <row r="506">
          <cell r="A506">
            <v>313840</v>
          </cell>
          <cell r="B506" t="str">
            <v>LEOPOLDINA</v>
          </cell>
          <cell r="C506" t="str">
            <v>MG</v>
          </cell>
          <cell r="D506">
            <v>279822</v>
          </cell>
          <cell r="E506">
            <v>3428494</v>
          </cell>
          <cell r="F506">
            <v>279833</v>
          </cell>
          <cell r="G506">
            <v>2762476</v>
          </cell>
          <cell r="H506"/>
          <cell r="I506"/>
        </row>
        <row r="507">
          <cell r="A507">
            <v>317180</v>
          </cell>
          <cell r="B507" t="str">
            <v>VIRGINOPOLIS</v>
          </cell>
          <cell r="C507" t="str">
            <v>MG</v>
          </cell>
          <cell r="D507">
            <v>67549</v>
          </cell>
          <cell r="E507">
            <v>944834</v>
          </cell>
          <cell r="F507">
            <v>72776</v>
          </cell>
          <cell r="G507">
            <v>1058790</v>
          </cell>
          <cell r="H507"/>
          <cell r="I507"/>
        </row>
        <row r="508">
          <cell r="A508">
            <v>500620</v>
          </cell>
          <cell r="B508" t="str">
            <v>NOVA ANDRADINA</v>
          </cell>
          <cell r="C508" t="str">
            <v>MS</v>
          </cell>
          <cell r="D508">
            <v>431876</v>
          </cell>
          <cell r="E508">
            <v>6084071</v>
          </cell>
          <cell r="F508"/>
          <cell r="G508"/>
          <cell r="H508"/>
          <cell r="I508"/>
        </row>
        <row r="509">
          <cell r="A509">
            <v>355000</v>
          </cell>
          <cell r="B509" t="str">
            <v>SAO LUIS DO PARAITINGA</v>
          </cell>
          <cell r="C509" t="str">
            <v>SP</v>
          </cell>
          <cell r="D509">
            <v>132365</v>
          </cell>
          <cell r="E509">
            <v>666832</v>
          </cell>
          <cell r="F509">
            <v>100696</v>
          </cell>
          <cell r="G509">
            <v>566006</v>
          </cell>
          <cell r="H509"/>
          <cell r="I509">
            <v>836148</v>
          </cell>
        </row>
        <row r="510">
          <cell r="A510">
            <v>311920</v>
          </cell>
          <cell r="B510" t="str">
            <v>COROACI</v>
          </cell>
          <cell r="C510" t="str">
            <v>MG</v>
          </cell>
          <cell r="D510">
            <v>169593</v>
          </cell>
          <cell r="E510">
            <v>816564</v>
          </cell>
          <cell r="F510">
            <v>158276</v>
          </cell>
          <cell r="G510">
            <v>746646</v>
          </cell>
          <cell r="H510"/>
          <cell r="I510"/>
        </row>
        <row r="511">
          <cell r="A511">
            <v>510675</v>
          </cell>
          <cell r="B511" t="str">
            <v>PONTES E LACERDA</v>
          </cell>
          <cell r="C511" t="str">
            <v>MT</v>
          </cell>
          <cell r="D511">
            <v>306065</v>
          </cell>
          <cell r="E511">
            <v>1526180</v>
          </cell>
          <cell r="F511"/>
          <cell r="G511"/>
          <cell r="H511"/>
          <cell r="I511"/>
        </row>
        <row r="512">
          <cell r="A512">
            <v>311600</v>
          </cell>
          <cell r="B512" t="str">
            <v>CHALE</v>
          </cell>
          <cell r="C512" t="str">
            <v>MG</v>
          </cell>
          <cell r="D512">
            <v>80888</v>
          </cell>
          <cell r="E512">
            <v>202113</v>
          </cell>
          <cell r="F512">
            <v>102222</v>
          </cell>
          <cell r="G512">
            <v>284594</v>
          </cell>
          <cell r="H512"/>
          <cell r="I512"/>
        </row>
        <row r="513">
          <cell r="A513">
            <v>316960</v>
          </cell>
          <cell r="B513" t="str">
            <v>TUPACIGUARA</v>
          </cell>
          <cell r="C513" t="str">
            <v>MG</v>
          </cell>
          <cell r="D513">
            <v>31049</v>
          </cell>
          <cell r="E513">
            <v>1566241</v>
          </cell>
          <cell r="F513">
            <v>30628</v>
          </cell>
          <cell r="G513">
            <v>1438990</v>
          </cell>
          <cell r="H513"/>
          <cell r="I513"/>
        </row>
        <row r="514">
          <cell r="A514">
            <v>313300</v>
          </cell>
          <cell r="B514" t="str">
            <v>ITAMONTE</v>
          </cell>
          <cell r="C514" t="str">
            <v>MG</v>
          </cell>
          <cell r="D514">
            <v>94077</v>
          </cell>
          <cell r="E514">
            <v>1842761</v>
          </cell>
          <cell r="F514">
            <v>80929</v>
          </cell>
          <cell r="G514">
            <v>1745148</v>
          </cell>
          <cell r="H514"/>
          <cell r="I514"/>
        </row>
        <row r="515">
          <cell r="A515">
            <v>310280</v>
          </cell>
          <cell r="B515" t="str">
            <v>ANDRELANDIA</v>
          </cell>
          <cell r="C515" t="str">
            <v>MG</v>
          </cell>
          <cell r="D515">
            <v>148132</v>
          </cell>
          <cell r="E515">
            <v>1805569</v>
          </cell>
          <cell r="F515">
            <v>142659</v>
          </cell>
          <cell r="G515">
            <v>1790809</v>
          </cell>
          <cell r="H515"/>
          <cell r="I515"/>
        </row>
        <row r="516">
          <cell r="A516">
            <v>314465</v>
          </cell>
          <cell r="B516" t="str">
            <v>NINHEIRA</v>
          </cell>
          <cell r="C516" t="str">
            <v>MG</v>
          </cell>
          <cell r="D516">
            <v>48676</v>
          </cell>
          <cell r="E516">
            <v>377595</v>
          </cell>
          <cell r="F516">
            <v>45079</v>
          </cell>
          <cell r="G516">
            <v>395268</v>
          </cell>
          <cell r="H516"/>
          <cell r="I516"/>
        </row>
        <row r="517">
          <cell r="A517">
            <v>500660</v>
          </cell>
          <cell r="B517" t="str">
            <v>PONTA PORA</v>
          </cell>
          <cell r="C517" t="str">
            <v>MS</v>
          </cell>
          <cell r="D517">
            <v>786055</v>
          </cell>
          <cell r="E517">
            <v>1194414</v>
          </cell>
          <cell r="F517">
            <v>967565</v>
          </cell>
          <cell r="G517">
            <v>1372882</v>
          </cell>
          <cell r="H517"/>
          <cell r="I517"/>
        </row>
        <row r="518">
          <cell r="A518">
            <v>314000</v>
          </cell>
          <cell r="B518" t="str">
            <v>MARIANA</v>
          </cell>
          <cell r="C518" t="str">
            <v>MG</v>
          </cell>
          <cell r="D518">
            <v>10571</v>
          </cell>
          <cell r="E518">
            <v>50110387</v>
          </cell>
          <cell r="F518">
            <v>9705</v>
          </cell>
          <cell r="G518">
            <v>50092622</v>
          </cell>
          <cell r="H518"/>
          <cell r="I518"/>
        </row>
        <row r="519">
          <cell r="A519">
            <v>314320</v>
          </cell>
          <cell r="B519" t="str">
            <v>MONTE SANTO DE MINAS</v>
          </cell>
          <cell r="C519" t="str">
            <v>MG</v>
          </cell>
          <cell r="D519">
            <v>17789</v>
          </cell>
          <cell r="E519">
            <v>7972807</v>
          </cell>
          <cell r="F519">
            <v>16037</v>
          </cell>
          <cell r="G519">
            <v>1126077</v>
          </cell>
          <cell r="H519"/>
          <cell r="I519"/>
        </row>
        <row r="520">
          <cell r="A520">
            <v>312230</v>
          </cell>
          <cell r="B520" t="str">
            <v>DIVINOPOLIS</v>
          </cell>
          <cell r="C520" t="str">
            <v>MG</v>
          </cell>
          <cell r="D520">
            <v>288320</v>
          </cell>
          <cell r="E520">
            <v>18448201</v>
          </cell>
          <cell r="F520">
            <v>247299</v>
          </cell>
          <cell r="G520">
            <v>18409901</v>
          </cell>
          <cell r="H520"/>
          <cell r="I520"/>
        </row>
        <row r="521">
          <cell r="A521">
            <v>314790</v>
          </cell>
          <cell r="B521" t="str">
            <v>PASSOS</v>
          </cell>
          <cell r="C521" t="str">
            <v>MG</v>
          </cell>
          <cell r="D521">
            <v>2593</v>
          </cell>
          <cell r="E521">
            <v>5739348</v>
          </cell>
          <cell r="F521">
            <v>4523</v>
          </cell>
          <cell r="G521">
            <v>5818964</v>
          </cell>
          <cell r="H521"/>
          <cell r="I521"/>
        </row>
        <row r="522">
          <cell r="A522">
            <v>312950</v>
          </cell>
          <cell r="B522" t="str">
            <v>IBIA</v>
          </cell>
          <cell r="C522" t="str">
            <v>MG</v>
          </cell>
          <cell r="D522">
            <v>189071</v>
          </cell>
          <cell r="E522">
            <v>1898585</v>
          </cell>
          <cell r="F522">
            <v>173819</v>
          </cell>
          <cell r="G522">
            <v>1713752</v>
          </cell>
          <cell r="H522"/>
          <cell r="I522"/>
        </row>
        <row r="523">
          <cell r="A523">
            <v>316920</v>
          </cell>
          <cell r="B523" t="str">
            <v>TOMBOS</v>
          </cell>
          <cell r="C523" t="str">
            <v>MG</v>
          </cell>
          <cell r="D523">
            <v>47822</v>
          </cell>
          <cell r="E523">
            <v>239415</v>
          </cell>
          <cell r="F523">
            <v>47409</v>
          </cell>
          <cell r="G523">
            <v>253651</v>
          </cell>
          <cell r="H523"/>
          <cell r="I523"/>
        </row>
        <row r="524">
          <cell r="A524">
            <v>420930</v>
          </cell>
          <cell r="B524" t="str">
            <v>LAGES</v>
          </cell>
          <cell r="C524" t="str">
            <v>SC</v>
          </cell>
          <cell r="D524">
            <v>1455301</v>
          </cell>
          <cell r="E524">
            <v>1670623</v>
          </cell>
          <cell r="F524"/>
          <cell r="G524"/>
          <cell r="H524"/>
          <cell r="I524"/>
        </row>
        <row r="525">
          <cell r="A525">
            <v>420850</v>
          </cell>
          <cell r="B525" t="str">
            <v>ITUPORANGA</v>
          </cell>
          <cell r="C525" t="str">
            <v>SC</v>
          </cell>
          <cell r="D525">
            <v>109831</v>
          </cell>
          <cell r="E525">
            <v>2613589</v>
          </cell>
          <cell r="F525">
            <v>112324</v>
          </cell>
          <cell r="G525">
            <v>1405926</v>
          </cell>
          <cell r="H525"/>
          <cell r="I525"/>
        </row>
        <row r="526">
          <cell r="A526">
            <v>500430</v>
          </cell>
          <cell r="B526" t="str">
            <v>IGUATEMI</v>
          </cell>
          <cell r="C526" t="str">
            <v>MS</v>
          </cell>
          <cell r="D526">
            <v>195807</v>
          </cell>
          <cell r="E526">
            <v>568133</v>
          </cell>
          <cell r="F526">
            <v>194313</v>
          </cell>
          <cell r="G526">
            <v>575635</v>
          </cell>
          <cell r="H526"/>
          <cell r="I526"/>
        </row>
        <row r="527">
          <cell r="A527">
            <v>315180</v>
          </cell>
          <cell r="B527" t="str">
            <v>POCOS DE CALDAS</v>
          </cell>
          <cell r="C527" t="str">
            <v>MG</v>
          </cell>
          <cell r="D527">
            <v>3500</v>
          </cell>
          <cell r="E527">
            <v>90962</v>
          </cell>
          <cell r="F527">
            <v>5596</v>
          </cell>
          <cell r="G527">
            <v>116812</v>
          </cell>
          <cell r="H527"/>
          <cell r="I527"/>
        </row>
        <row r="528">
          <cell r="A528">
            <v>311790</v>
          </cell>
          <cell r="B528" t="str">
            <v>CONGONHAL</v>
          </cell>
          <cell r="C528" t="str">
            <v>MG</v>
          </cell>
          <cell r="D528">
            <v>58243</v>
          </cell>
          <cell r="E528">
            <v>389351</v>
          </cell>
          <cell r="F528">
            <v>50828</v>
          </cell>
          <cell r="G528">
            <v>325048</v>
          </cell>
          <cell r="H528"/>
          <cell r="I528"/>
        </row>
        <row r="529">
          <cell r="A529">
            <v>314830</v>
          </cell>
          <cell r="B529" t="str">
            <v>PAULA CANDIDO</v>
          </cell>
          <cell r="C529" t="str">
            <v>MG</v>
          </cell>
          <cell r="D529">
            <v>155401</v>
          </cell>
          <cell r="E529">
            <v>655028</v>
          </cell>
          <cell r="F529">
            <v>140542</v>
          </cell>
          <cell r="G529">
            <v>685768</v>
          </cell>
          <cell r="H529"/>
          <cell r="I529"/>
        </row>
        <row r="530">
          <cell r="A530">
            <v>351518</v>
          </cell>
          <cell r="B530" t="str">
            <v>ESPIRITO SANTO DO PINHAL</v>
          </cell>
          <cell r="C530" t="str">
            <v>SP</v>
          </cell>
          <cell r="D530">
            <v>670981</v>
          </cell>
          <cell r="E530">
            <v>2286787</v>
          </cell>
          <cell r="F530">
            <v>663284</v>
          </cell>
          <cell r="G530">
            <v>2273163</v>
          </cell>
          <cell r="H530"/>
          <cell r="I530">
            <v>1995680</v>
          </cell>
        </row>
        <row r="531">
          <cell r="A531">
            <v>311210</v>
          </cell>
          <cell r="B531" t="str">
            <v>CAPARAO</v>
          </cell>
          <cell r="C531" t="str">
            <v>MG</v>
          </cell>
          <cell r="D531">
            <v>65024</v>
          </cell>
          <cell r="E531">
            <v>798710</v>
          </cell>
          <cell r="F531">
            <v>39824</v>
          </cell>
          <cell r="G531">
            <v>783670</v>
          </cell>
          <cell r="H531"/>
          <cell r="I531"/>
        </row>
        <row r="532">
          <cell r="A532">
            <v>432180</v>
          </cell>
          <cell r="B532" t="str">
            <v>TRES DE MAIO</v>
          </cell>
          <cell r="C532" t="str">
            <v>RS</v>
          </cell>
          <cell r="D532">
            <v>280022</v>
          </cell>
          <cell r="E532">
            <v>1491223</v>
          </cell>
          <cell r="F532">
            <v>271674</v>
          </cell>
          <cell r="G532">
            <v>1534685</v>
          </cell>
          <cell r="H532"/>
          <cell r="I532"/>
        </row>
        <row r="533">
          <cell r="A533">
            <v>317005</v>
          </cell>
          <cell r="B533" t="str">
            <v>UBAPORANGA</v>
          </cell>
          <cell r="C533" t="str">
            <v>MG</v>
          </cell>
          <cell r="D533">
            <v>48833</v>
          </cell>
          <cell r="E533">
            <v>1139829</v>
          </cell>
          <cell r="F533">
            <v>55513</v>
          </cell>
          <cell r="G533">
            <v>1049663</v>
          </cell>
          <cell r="H533"/>
          <cell r="I533"/>
        </row>
        <row r="534">
          <cell r="A534">
            <v>410750</v>
          </cell>
          <cell r="B534" t="str">
            <v>ENGENHEIRO BELTRAO</v>
          </cell>
          <cell r="C534" t="str">
            <v>PR</v>
          </cell>
          <cell r="D534">
            <v>246679</v>
          </cell>
          <cell r="E534">
            <v>1314645</v>
          </cell>
          <cell r="F534">
            <v>213297</v>
          </cell>
          <cell r="G534">
            <v>1209967</v>
          </cell>
          <cell r="H534"/>
          <cell r="I534"/>
        </row>
        <row r="535">
          <cell r="A535">
            <v>313290</v>
          </cell>
          <cell r="B535" t="str">
            <v>ITAMOGI</v>
          </cell>
          <cell r="C535" t="str">
            <v>MG</v>
          </cell>
          <cell r="D535">
            <v>193826</v>
          </cell>
          <cell r="E535">
            <v>1594125</v>
          </cell>
          <cell r="F535">
            <v>173176</v>
          </cell>
          <cell r="G535">
            <v>1493920</v>
          </cell>
          <cell r="H535"/>
          <cell r="I535"/>
        </row>
        <row r="536">
          <cell r="A536">
            <v>431550</v>
          </cell>
          <cell r="B536" t="str">
            <v>RESTINGA SECA</v>
          </cell>
          <cell r="C536" t="str">
            <v>RS</v>
          </cell>
          <cell r="D536">
            <v>163856</v>
          </cell>
          <cell r="E536">
            <v>975724</v>
          </cell>
          <cell r="F536">
            <v>156009</v>
          </cell>
          <cell r="G536">
            <v>960143</v>
          </cell>
          <cell r="H536"/>
          <cell r="I536"/>
        </row>
        <row r="537">
          <cell r="A537">
            <v>314537</v>
          </cell>
          <cell r="B537" t="str">
            <v>NOVORIZONTE</v>
          </cell>
          <cell r="C537" t="str">
            <v>MG</v>
          </cell>
          <cell r="D537">
            <v>83824</v>
          </cell>
          <cell r="E537">
            <v>618012</v>
          </cell>
          <cell r="F537">
            <v>75396</v>
          </cell>
          <cell r="G537">
            <v>775742</v>
          </cell>
          <cell r="H537"/>
          <cell r="I537"/>
        </row>
        <row r="538">
          <cell r="A538">
            <v>313620</v>
          </cell>
          <cell r="B538" t="str">
            <v>JOAO MONLEVADE</v>
          </cell>
          <cell r="C538" t="str">
            <v>MG</v>
          </cell>
          <cell r="D538">
            <v>171799</v>
          </cell>
          <cell r="E538">
            <v>905105</v>
          </cell>
          <cell r="F538">
            <v>162847</v>
          </cell>
          <cell r="G538">
            <v>916479</v>
          </cell>
          <cell r="H538"/>
          <cell r="I538"/>
        </row>
        <row r="539">
          <cell r="A539">
            <v>314850</v>
          </cell>
          <cell r="B539" t="str">
            <v>PAVAO</v>
          </cell>
          <cell r="C539" t="str">
            <v>MG</v>
          </cell>
          <cell r="D539">
            <v>16307</v>
          </cell>
          <cell r="E539">
            <v>1367405</v>
          </cell>
          <cell r="F539">
            <v>17559</v>
          </cell>
          <cell r="G539">
            <v>1218009</v>
          </cell>
          <cell r="H539"/>
          <cell r="I539"/>
        </row>
        <row r="540">
          <cell r="A540">
            <v>314530</v>
          </cell>
          <cell r="B540" t="str">
            <v>NOVO CRUZEIRO</v>
          </cell>
          <cell r="C540" t="str">
            <v>MG</v>
          </cell>
          <cell r="D540">
            <v>415436</v>
          </cell>
          <cell r="E540">
            <v>2584782</v>
          </cell>
          <cell r="F540">
            <v>363189</v>
          </cell>
          <cell r="G540">
            <v>2079717</v>
          </cell>
          <cell r="H540"/>
          <cell r="I540"/>
        </row>
        <row r="541">
          <cell r="A541">
            <v>314890</v>
          </cell>
          <cell r="B541" t="str">
            <v>PEDRA DO INDAIA</v>
          </cell>
          <cell r="C541" t="str">
            <v>MG</v>
          </cell>
          <cell r="D541"/>
          <cell r="E541"/>
          <cell r="F541"/>
          <cell r="G541"/>
          <cell r="H541"/>
          <cell r="I541"/>
        </row>
        <row r="542">
          <cell r="A542">
            <v>313390</v>
          </cell>
          <cell r="B542" t="str">
            <v>ITAVERAVA</v>
          </cell>
          <cell r="C542" t="str">
            <v>MG</v>
          </cell>
          <cell r="D542">
            <v>107779</v>
          </cell>
          <cell r="E542">
            <v>690414</v>
          </cell>
          <cell r="F542">
            <v>106257</v>
          </cell>
          <cell r="G542">
            <v>660734</v>
          </cell>
          <cell r="H542"/>
          <cell r="I542"/>
        </row>
        <row r="543">
          <cell r="A543">
            <v>510454</v>
          </cell>
          <cell r="B543" t="str">
            <v>ITANHANGA</v>
          </cell>
          <cell r="C543" t="str">
            <v>MT</v>
          </cell>
          <cell r="D543">
            <v>34642</v>
          </cell>
          <cell r="E543">
            <v>967492</v>
          </cell>
          <cell r="F543">
            <v>32002</v>
          </cell>
          <cell r="G543">
            <v>1043833</v>
          </cell>
          <cell r="H543"/>
          <cell r="I543"/>
        </row>
        <row r="544">
          <cell r="A544">
            <v>312570</v>
          </cell>
          <cell r="B544" t="str">
            <v>FELIXLANDIA</v>
          </cell>
          <cell r="C544" t="str">
            <v>MG</v>
          </cell>
          <cell r="D544">
            <v>139828</v>
          </cell>
          <cell r="E544">
            <v>615011</v>
          </cell>
          <cell r="F544">
            <v>150231</v>
          </cell>
          <cell r="G544">
            <v>615130</v>
          </cell>
          <cell r="H544"/>
          <cell r="I544"/>
        </row>
        <row r="545">
          <cell r="A545">
            <v>317070</v>
          </cell>
          <cell r="B545" t="str">
            <v>VARGINHA</v>
          </cell>
          <cell r="C545" t="str">
            <v>MG</v>
          </cell>
          <cell r="D545">
            <v>4459</v>
          </cell>
          <cell r="E545">
            <v>146315001</v>
          </cell>
          <cell r="F545">
            <v>4960</v>
          </cell>
          <cell r="G545">
            <v>140865298</v>
          </cell>
          <cell r="H545"/>
          <cell r="I545"/>
        </row>
        <row r="546">
          <cell r="A546">
            <v>313753</v>
          </cell>
          <cell r="B546" t="str">
            <v>LAGOA GRANDE</v>
          </cell>
          <cell r="C546" t="str">
            <v>MG</v>
          </cell>
          <cell r="D546">
            <v>69706</v>
          </cell>
          <cell r="E546">
            <v>817186</v>
          </cell>
          <cell r="F546">
            <v>51797</v>
          </cell>
          <cell r="G546">
            <v>774848</v>
          </cell>
          <cell r="H546"/>
          <cell r="I546"/>
        </row>
        <row r="547">
          <cell r="A547">
            <v>355510</v>
          </cell>
          <cell r="B547" t="str">
            <v>TUPI PAULISTA</v>
          </cell>
          <cell r="C547" t="str">
            <v>SP</v>
          </cell>
          <cell r="D547">
            <v>231790</v>
          </cell>
          <cell r="E547">
            <v>1231304</v>
          </cell>
          <cell r="F547">
            <v>223565</v>
          </cell>
          <cell r="G547">
            <v>1251642</v>
          </cell>
          <cell r="H547"/>
          <cell r="I547">
            <v>1231578</v>
          </cell>
        </row>
        <row r="548">
          <cell r="A548">
            <v>315070</v>
          </cell>
          <cell r="B548" t="str">
            <v>PIRAJUBA</v>
          </cell>
          <cell r="C548" t="str">
            <v>MG</v>
          </cell>
          <cell r="D548">
            <v>68397</v>
          </cell>
          <cell r="E548">
            <v>433792</v>
          </cell>
          <cell r="F548">
            <v>69484</v>
          </cell>
          <cell r="G548">
            <v>406545</v>
          </cell>
          <cell r="H548"/>
          <cell r="I548"/>
        </row>
        <row r="549">
          <cell r="A549">
            <v>310620</v>
          </cell>
          <cell r="B549" t="str">
            <v>BELO HORIZONTE</v>
          </cell>
          <cell r="C549" t="str">
            <v>MG</v>
          </cell>
          <cell r="D549">
            <v>73813</v>
          </cell>
          <cell r="E549">
            <v>765739063</v>
          </cell>
          <cell r="F549">
            <v>40783</v>
          </cell>
          <cell r="G549">
            <v>834995503</v>
          </cell>
          <cell r="H549"/>
          <cell r="I549"/>
        </row>
        <row r="550">
          <cell r="A550">
            <v>316930</v>
          </cell>
          <cell r="B550" t="str">
            <v>TRES CORACOES</v>
          </cell>
          <cell r="C550" t="str">
            <v>MG</v>
          </cell>
          <cell r="D550">
            <v>800968</v>
          </cell>
          <cell r="E550">
            <v>8865603</v>
          </cell>
          <cell r="F550">
            <v>681907</v>
          </cell>
          <cell r="G550">
            <v>8034312</v>
          </cell>
          <cell r="H550"/>
          <cell r="I550"/>
        </row>
        <row r="551">
          <cell r="A551">
            <v>310790</v>
          </cell>
          <cell r="B551" t="str">
            <v>BOM REPOUSO</v>
          </cell>
          <cell r="C551" t="str">
            <v>MG</v>
          </cell>
          <cell r="D551">
            <v>148608</v>
          </cell>
          <cell r="E551">
            <v>756228</v>
          </cell>
          <cell r="F551">
            <v>139513</v>
          </cell>
          <cell r="G551">
            <v>726524</v>
          </cell>
          <cell r="H551"/>
          <cell r="I551"/>
        </row>
        <row r="552">
          <cell r="A552">
            <v>313680</v>
          </cell>
          <cell r="B552" t="str">
            <v>JURAMENTO</v>
          </cell>
          <cell r="C552" t="str">
            <v>MG</v>
          </cell>
          <cell r="D552">
            <v>48851</v>
          </cell>
          <cell r="E552">
            <v>919297</v>
          </cell>
          <cell r="F552">
            <v>48444</v>
          </cell>
          <cell r="G552">
            <v>951317</v>
          </cell>
          <cell r="H552"/>
          <cell r="I552"/>
        </row>
        <row r="553">
          <cell r="A553">
            <v>314180</v>
          </cell>
          <cell r="B553" t="str">
            <v>MINAS NOVAS</v>
          </cell>
          <cell r="C553" t="str">
            <v>MG</v>
          </cell>
          <cell r="D553">
            <v>295376</v>
          </cell>
          <cell r="E553">
            <v>1871313</v>
          </cell>
          <cell r="F553">
            <v>297420</v>
          </cell>
          <cell r="G553">
            <v>1502648</v>
          </cell>
          <cell r="H553"/>
          <cell r="I553"/>
        </row>
        <row r="554">
          <cell r="A554">
            <v>315440</v>
          </cell>
          <cell r="B554" t="str">
            <v>RESSAQUINHA</v>
          </cell>
          <cell r="C554" t="str">
            <v>MG</v>
          </cell>
          <cell r="D554">
            <v>187098</v>
          </cell>
          <cell r="E554">
            <v>1691993</v>
          </cell>
          <cell r="F554">
            <v>163414</v>
          </cell>
          <cell r="G554">
            <v>1602429</v>
          </cell>
          <cell r="H554"/>
          <cell r="I554"/>
        </row>
        <row r="555">
          <cell r="A555">
            <v>420820</v>
          </cell>
          <cell r="B555" t="str">
            <v>ITAJAI</v>
          </cell>
          <cell r="C555" t="str">
            <v>SC</v>
          </cell>
          <cell r="D555"/>
          <cell r="E555">
            <v>20301795</v>
          </cell>
          <cell r="F555"/>
          <cell r="G555"/>
          <cell r="H555"/>
          <cell r="I555"/>
        </row>
        <row r="556">
          <cell r="A556">
            <v>313270</v>
          </cell>
          <cell r="B556" t="str">
            <v>ITAMBACURI</v>
          </cell>
          <cell r="C556" t="str">
            <v>MG</v>
          </cell>
          <cell r="D556">
            <v>1917</v>
          </cell>
          <cell r="E556">
            <v>1106707</v>
          </cell>
          <cell r="F556">
            <v>1730</v>
          </cell>
          <cell r="G556">
            <v>572942</v>
          </cell>
          <cell r="H556"/>
          <cell r="I556"/>
        </row>
        <row r="557">
          <cell r="A557">
            <v>316730</v>
          </cell>
          <cell r="B557" t="str">
            <v>SILVEIRANIA</v>
          </cell>
          <cell r="C557" t="str">
            <v>MG</v>
          </cell>
          <cell r="D557">
            <v>71477</v>
          </cell>
          <cell r="E557">
            <v>318363</v>
          </cell>
          <cell r="F557">
            <v>65625</v>
          </cell>
          <cell r="G557">
            <v>305132</v>
          </cell>
          <cell r="H557"/>
          <cell r="I557"/>
        </row>
        <row r="558">
          <cell r="A558">
            <v>312530</v>
          </cell>
          <cell r="B558" t="str">
            <v>FARIA LEMOS</v>
          </cell>
          <cell r="C558" t="str">
            <v>MG</v>
          </cell>
          <cell r="D558">
            <v>42998</v>
          </cell>
          <cell r="E558">
            <v>229842</v>
          </cell>
          <cell r="F558">
            <v>39212</v>
          </cell>
          <cell r="G558">
            <v>201193</v>
          </cell>
          <cell r="H558"/>
          <cell r="I558"/>
        </row>
        <row r="559">
          <cell r="A559">
            <v>500150</v>
          </cell>
          <cell r="B559" t="str">
            <v>BANDEIRANTES</v>
          </cell>
          <cell r="C559" t="str">
            <v>MS</v>
          </cell>
          <cell r="D559">
            <v>83564</v>
          </cell>
          <cell r="E559">
            <v>1026478</v>
          </cell>
          <cell r="F559">
            <v>78987</v>
          </cell>
          <cell r="G559">
            <v>993145</v>
          </cell>
          <cell r="H559"/>
          <cell r="I559"/>
        </row>
        <row r="560">
          <cell r="A560">
            <v>351300</v>
          </cell>
          <cell r="B560" t="str">
            <v>COTIA</v>
          </cell>
          <cell r="C560" t="str">
            <v>SP</v>
          </cell>
          <cell r="D560"/>
          <cell r="E560"/>
          <cell r="F560"/>
          <cell r="G560"/>
          <cell r="H560"/>
          <cell r="I560"/>
        </row>
        <row r="561">
          <cell r="A561">
            <v>520330</v>
          </cell>
          <cell r="B561" t="str">
            <v>BELA VISTA DE GOIAS</v>
          </cell>
          <cell r="C561" t="str">
            <v>GO</v>
          </cell>
          <cell r="D561">
            <v>23398</v>
          </cell>
          <cell r="E561">
            <v>1463780</v>
          </cell>
          <cell r="F561">
            <v>18262</v>
          </cell>
          <cell r="G561">
            <v>1464509</v>
          </cell>
          <cell r="H561"/>
          <cell r="I561"/>
        </row>
        <row r="562">
          <cell r="A562">
            <v>310630</v>
          </cell>
          <cell r="B562" t="str">
            <v>BELO ORIENTE</v>
          </cell>
          <cell r="C562" t="str">
            <v>MG</v>
          </cell>
          <cell r="D562">
            <v>356490</v>
          </cell>
          <cell r="E562">
            <v>775740</v>
          </cell>
          <cell r="F562">
            <v>300857</v>
          </cell>
          <cell r="G562">
            <v>720892</v>
          </cell>
          <cell r="H562"/>
          <cell r="I562"/>
        </row>
        <row r="563">
          <cell r="A563">
            <v>312690</v>
          </cell>
          <cell r="B563" t="str">
            <v>FREI INOCENCIO</v>
          </cell>
          <cell r="C563" t="str">
            <v>MG</v>
          </cell>
          <cell r="D563">
            <v>122836</v>
          </cell>
          <cell r="E563">
            <v>672245</v>
          </cell>
          <cell r="F563">
            <v>123868</v>
          </cell>
          <cell r="G563">
            <v>552498</v>
          </cell>
          <cell r="H563"/>
          <cell r="I563"/>
        </row>
        <row r="564">
          <cell r="A564">
            <v>315030</v>
          </cell>
          <cell r="B564" t="str">
            <v>PIEDADE DO RIO GRANDE</v>
          </cell>
          <cell r="C564" t="str">
            <v>MG</v>
          </cell>
          <cell r="D564">
            <v>24428</v>
          </cell>
          <cell r="E564">
            <v>2239088</v>
          </cell>
          <cell r="F564">
            <v>34050</v>
          </cell>
          <cell r="G564">
            <v>2197084</v>
          </cell>
          <cell r="H564"/>
          <cell r="I564"/>
        </row>
        <row r="565">
          <cell r="A565">
            <v>315895</v>
          </cell>
          <cell r="B565" t="str">
            <v>SANTANA DO PARAISO</v>
          </cell>
          <cell r="C565" t="str">
            <v>MG</v>
          </cell>
          <cell r="D565">
            <v>327657</v>
          </cell>
          <cell r="E565">
            <v>4804590</v>
          </cell>
          <cell r="F565">
            <v>309187</v>
          </cell>
          <cell r="G565">
            <v>4830052</v>
          </cell>
          <cell r="H565"/>
          <cell r="I565"/>
        </row>
        <row r="566">
          <cell r="A566">
            <v>312840</v>
          </cell>
          <cell r="B566" t="str">
            <v>GUARANI</v>
          </cell>
          <cell r="C566" t="str">
            <v>MG</v>
          </cell>
          <cell r="D566">
            <v>30936</v>
          </cell>
          <cell r="E566">
            <v>427837</v>
          </cell>
          <cell r="F566">
            <v>45686</v>
          </cell>
          <cell r="G566">
            <v>440757</v>
          </cell>
          <cell r="H566"/>
          <cell r="I566"/>
        </row>
        <row r="567">
          <cell r="A567">
            <v>315660</v>
          </cell>
          <cell r="B567" t="str">
            <v>RUBIM</v>
          </cell>
          <cell r="C567" t="str">
            <v>MG</v>
          </cell>
          <cell r="D567">
            <v>100681</v>
          </cell>
          <cell r="E567">
            <v>372335</v>
          </cell>
          <cell r="F567">
            <v>89200</v>
          </cell>
          <cell r="G567">
            <v>274397</v>
          </cell>
          <cell r="H567"/>
          <cell r="I567"/>
        </row>
        <row r="568">
          <cell r="A568">
            <v>350910</v>
          </cell>
          <cell r="B568" t="str">
            <v>CAIUA</v>
          </cell>
          <cell r="C568" t="str">
            <v>SP</v>
          </cell>
          <cell r="D568">
            <v>50464</v>
          </cell>
          <cell r="E568">
            <v>108550</v>
          </cell>
          <cell r="F568"/>
          <cell r="G568">
            <v>123171</v>
          </cell>
          <cell r="H568"/>
          <cell r="I568">
            <v>174191</v>
          </cell>
        </row>
        <row r="569">
          <cell r="A569">
            <v>314220</v>
          </cell>
          <cell r="B569" t="str">
            <v>MIRAI</v>
          </cell>
          <cell r="C569" t="str">
            <v>MG</v>
          </cell>
          <cell r="D569">
            <v>129575</v>
          </cell>
          <cell r="E569">
            <v>1149503</v>
          </cell>
          <cell r="F569">
            <v>134353</v>
          </cell>
          <cell r="G569">
            <v>1177028</v>
          </cell>
          <cell r="H569"/>
          <cell r="I569"/>
        </row>
        <row r="570">
          <cell r="A570">
            <v>312220</v>
          </cell>
          <cell r="B570" t="str">
            <v>DIVINOLANDIA DE MINAS</v>
          </cell>
          <cell r="C570" t="str">
            <v>MG</v>
          </cell>
          <cell r="D570">
            <v>119298</v>
          </cell>
          <cell r="E570">
            <v>1377051</v>
          </cell>
          <cell r="F570">
            <v>98041</v>
          </cell>
          <cell r="G570">
            <v>1356664</v>
          </cell>
          <cell r="H570"/>
          <cell r="I570"/>
        </row>
        <row r="571">
          <cell r="A571">
            <v>410870</v>
          </cell>
          <cell r="B571" t="str">
            <v>GRANDES RIOS</v>
          </cell>
          <cell r="C571" t="str">
            <v>PR</v>
          </cell>
          <cell r="D571"/>
          <cell r="E571"/>
          <cell r="F571"/>
          <cell r="G571"/>
          <cell r="H571"/>
          <cell r="I571"/>
        </row>
        <row r="572">
          <cell r="A572">
            <v>420600</v>
          </cell>
          <cell r="B572" t="str">
            <v>GOVERNADOR CELSO RAMOS</v>
          </cell>
          <cell r="C572" t="str">
            <v>SC</v>
          </cell>
          <cell r="D572">
            <v>632074</v>
          </cell>
          <cell r="E572">
            <v>1512229</v>
          </cell>
          <cell r="F572">
            <v>665873</v>
          </cell>
          <cell r="G572">
            <v>1573028</v>
          </cell>
          <cell r="H572"/>
          <cell r="I572">
            <v>1514212</v>
          </cell>
        </row>
        <row r="573">
          <cell r="A573">
            <v>316556</v>
          </cell>
          <cell r="B573" t="str">
            <v>SEM-PEIXE</v>
          </cell>
          <cell r="C573" t="str">
            <v>MG</v>
          </cell>
          <cell r="D573">
            <v>111397</v>
          </cell>
          <cell r="E573">
            <v>1229059</v>
          </cell>
          <cell r="F573">
            <v>95387</v>
          </cell>
          <cell r="G573">
            <v>1176584</v>
          </cell>
          <cell r="H573"/>
          <cell r="I573"/>
        </row>
        <row r="574">
          <cell r="A574">
            <v>312710</v>
          </cell>
          <cell r="B574" t="str">
            <v>FRUTAL</v>
          </cell>
          <cell r="C574" t="str">
            <v>MG</v>
          </cell>
          <cell r="D574">
            <v>470996</v>
          </cell>
          <cell r="E574">
            <v>2976153</v>
          </cell>
          <cell r="F574">
            <v>497403</v>
          </cell>
          <cell r="G574">
            <v>2583946</v>
          </cell>
          <cell r="H574"/>
          <cell r="I574"/>
        </row>
        <row r="575">
          <cell r="A575">
            <v>310780</v>
          </cell>
          <cell r="B575" t="str">
            <v>BOM JESUS DO GALHO</v>
          </cell>
          <cell r="C575" t="str">
            <v>MG</v>
          </cell>
          <cell r="D575">
            <v>98193</v>
          </cell>
          <cell r="E575">
            <v>568644</v>
          </cell>
          <cell r="F575">
            <v>82977</v>
          </cell>
          <cell r="G575">
            <v>505108</v>
          </cell>
          <cell r="H575"/>
          <cell r="I575"/>
        </row>
        <row r="576">
          <cell r="A576">
            <v>310410</v>
          </cell>
          <cell r="B576" t="str">
            <v>ARCEBURGO</v>
          </cell>
          <cell r="C576" t="str">
            <v>MG</v>
          </cell>
          <cell r="D576">
            <v>5552</v>
          </cell>
          <cell r="E576">
            <v>346566</v>
          </cell>
          <cell r="F576">
            <v>13398</v>
          </cell>
          <cell r="G576">
            <v>272275</v>
          </cell>
          <cell r="H576"/>
          <cell r="I576"/>
        </row>
        <row r="577">
          <cell r="A577">
            <v>314460</v>
          </cell>
          <cell r="B577" t="str">
            <v>NEPOMUCENO</v>
          </cell>
          <cell r="C577" t="str">
            <v>MG</v>
          </cell>
          <cell r="D577">
            <v>3756</v>
          </cell>
          <cell r="E577">
            <v>6751917</v>
          </cell>
          <cell r="F577">
            <v>142120</v>
          </cell>
          <cell r="G577">
            <v>4124601</v>
          </cell>
          <cell r="H577"/>
          <cell r="I577"/>
        </row>
        <row r="578">
          <cell r="A578">
            <v>421720</v>
          </cell>
          <cell r="B578" t="str">
            <v>SAO MIGUEL DO OESTE</v>
          </cell>
          <cell r="C578" t="str">
            <v>SC</v>
          </cell>
          <cell r="D578">
            <v>1744697</v>
          </cell>
          <cell r="E578">
            <v>6498538</v>
          </cell>
          <cell r="F578">
            <v>1471657</v>
          </cell>
          <cell r="G578">
            <v>6319632</v>
          </cell>
          <cell r="H578"/>
          <cell r="I578">
            <v>6131201</v>
          </cell>
        </row>
        <row r="579">
          <cell r="A579">
            <v>312830</v>
          </cell>
          <cell r="B579" t="str">
            <v>GUARANESIA</v>
          </cell>
          <cell r="C579" t="str">
            <v>MG</v>
          </cell>
          <cell r="D579">
            <v>218854</v>
          </cell>
          <cell r="E579">
            <v>1112072</v>
          </cell>
          <cell r="F579">
            <v>209633</v>
          </cell>
          <cell r="G579">
            <v>962663</v>
          </cell>
          <cell r="H579"/>
          <cell r="I579"/>
        </row>
        <row r="580">
          <cell r="A580">
            <v>312180</v>
          </cell>
          <cell r="B580" t="str">
            <v>DIONISIO</v>
          </cell>
          <cell r="C580" t="str">
            <v>MG</v>
          </cell>
          <cell r="D580">
            <v>97459</v>
          </cell>
          <cell r="E580">
            <v>1004156</v>
          </cell>
          <cell r="F580">
            <v>82803</v>
          </cell>
          <cell r="G580">
            <v>930606</v>
          </cell>
          <cell r="H580"/>
          <cell r="I580"/>
        </row>
        <row r="581">
          <cell r="A581">
            <v>314090</v>
          </cell>
          <cell r="B581" t="str">
            <v>MATIPO</v>
          </cell>
          <cell r="C581" t="str">
            <v>MG</v>
          </cell>
          <cell r="D581">
            <v>57772</v>
          </cell>
          <cell r="E581">
            <v>3159253</v>
          </cell>
          <cell r="F581">
            <v>49350</v>
          </cell>
          <cell r="G581">
            <v>3085532</v>
          </cell>
          <cell r="H581"/>
          <cell r="I581"/>
        </row>
        <row r="582">
          <cell r="A582">
            <v>420845</v>
          </cell>
          <cell r="B582" t="str">
            <v>ITAPOA</v>
          </cell>
          <cell r="C582" t="str">
            <v>SC</v>
          </cell>
          <cell r="D582">
            <v>452708</v>
          </cell>
          <cell r="E582">
            <v>1952478</v>
          </cell>
          <cell r="F582">
            <v>426192</v>
          </cell>
          <cell r="G582">
            <v>2625656</v>
          </cell>
          <cell r="H582">
            <v>395428</v>
          </cell>
          <cell r="I582"/>
        </row>
        <row r="583">
          <cell r="A583">
            <v>315320</v>
          </cell>
          <cell r="B583" t="str">
            <v>PRESIDENTE JUSCELINO</v>
          </cell>
          <cell r="C583" t="str">
            <v>MG</v>
          </cell>
          <cell r="D583">
            <v>112141</v>
          </cell>
          <cell r="E583">
            <v>1033834</v>
          </cell>
          <cell r="F583">
            <v>50904</v>
          </cell>
          <cell r="G583">
            <v>1008584</v>
          </cell>
          <cell r="H583"/>
          <cell r="I583"/>
        </row>
        <row r="584">
          <cell r="A584">
            <v>316110</v>
          </cell>
          <cell r="B584" t="str">
            <v>SAO FRANCISCO</v>
          </cell>
          <cell r="C584" t="str">
            <v>MG</v>
          </cell>
          <cell r="D584">
            <v>415218</v>
          </cell>
          <cell r="E584">
            <v>4384303</v>
          </cell>
          <cell r="F584">
            <v>440923</v>
          </cell>
          <cell r="G584">
            <v>4054864</v>
          </cell>
          <cell r="H584"/>
          <cell r="I584"/>
        </row>
        <row r="585">
          <cell r="A585">
            <v>315020</v>
          </cell>
          <cell r="B585" t="str">
            <v>PIEDADE DE PONTE NOVA</v>
          </cell>
          <cell r="C585" t="str">
            <v>MG</v>
          </cell>
          <cell r="D585">
            <v>19679</v>
          </cell>
          <cell r="E585">
            <v>870095</v>
          </cell>
          <cell r="F585">
            <v>27733</v>
          </cell>
          <cell r="G585">
            <v>821346</v>
          </cell>
          <cell r="H585"/>
          <cell r="I585"/>
        </row>
        <row r="586">
          <cell r="A586">
            <v>431675</v>
          </cell>
          <cell r="B586" t="str">
            <v>SANTA CLARA DO SUL</v>
          </cell>
          <cell r="C586" t="str">
            <v>RS</v>
          </cell>
          <cell r="D586">
            <v>234677</v>
          </cell>
          <cell r="E586">
            <v>1501034</v>
          </cell>
          <cell r="F586">
            <v>233703</v>
          </cell>
          <cell r="G586">
            <v>1677210</v>
          </cell>
          <cell r="H586"/>
          <cell r="I586">
            <v>1582081</v>
          </cell>
        </row>
        <row r="587">
          <cell r="A587">
            <v>311940</v>
          </cell>
          <cell r="B587" t="str">
            <v>CORONEL FABRICIANO</v>
          </cell>
          <cell r="C587" t="str">
            <v>MG</v>
          </cell>
          <cell r="D587">
            <v>6425</v>
          </cell>
          <cell r="E587">
            <v>24087420</v>
          </cell>
          <cell r="F587">
            <v>5617</v>
          </cell>
          <cell r="G587">
            <v>23272873</v>
          </cell>
          <cell r="H587"/>
          <cell r="I587"/>
        </row>
        <row r="588">
          <cell r="A588">
            <v>310445</v>
          </cell>
          <cell r="B588" t="str">
            <v>ARICANDUVA</v>
          </cell>
          <cell r="C588" t="str">
            <v>MG</v>
          </cell>
          <cell r="D588">
            <v>75885</v>
          </cell>
          <cell r="E588">
            <v>312064</v>
          </cell>
          <cell r="F588">
            <v>74935</v>
          </cell>
          <cell r="G588">
            <v>290000</v>
          </cell>
          <cell r="H588"/>
          <cell r="I588"/>
        </row>
        <row r="589">
          <cell r="A589">
            <v>420650</v>
          </cell>
          <cell r="B589" t="str">
            <v>GUARAMIRIM</v>
          </cell>
          <cell r="C589" t="str">
            <v>SC</v>
          </cell>
          <cell r="D589">
            <v>860654</v>
          </cell>
          <cell r="E589">
            <v>3174331</v>
          </cell>
          <cell r="F589">
            <v>916202</v>
          </cell>
          <cell r="G589">
            <v>2510877</v>
          </cell>
          <cell r="H589">
            <v>786310</v>
          </cell>
          <cell r="I589"/>
        </row>
        <row r="590">
          <cell r="A590">
            <v>420775</v>
          </cell>
          <cell r="B590" t="str">
            <v>IRACEMINHA</v>
          </cell>
          <cell r="C590" t="str">
            <v>SC</v>
          </cell>
          <cell r="D590">
            <v>111336</v>
          </cell>
          <cell r="E590">
            <v>813130</v>
          </cell>
          <cell r="F590">
            <v>106268</v>
          </cell>
          <cell r="G590">
            <v>892756</v>
          </cell>
          <cell r="H590"/>
          <cell r="I590">
            <v>867540</v>
          </cell>
        </row>
        <row r="591">
          <cell r="A591">
            <v>310490</v>
          </cell>
          <cell r="B591" t="str">
            <v>BAEPENDI</v>
          </cell>
          <cell r="C591" t="str">
            <v>MG</v>
          </cell>
          <cell r="D591">
            <v>2769</v>
          </cell>
          <cell r="E591">
            <v>2964158</v>
          </cell>
          <cell r="F591">
            <v>3330</v>
          </cell>
          <cell r="G591">
            <v>2769943</v>
          </cell>
          <cell r="H591"/>
          <cell r="I591"/>
        </row>
        <row r="592">
          <cell r="A592">
            <v>315645</v>
          </cell>
          <cell r="B592" t="str">
            <v>ROSARIO DA LIMEIRA</v>
          </cell>
          <cell r="C592" t="str">
            <v>MG</v>
          </cell>
          <cell r="D592">
            <v>87862</v>
          </cell>
          <cell r="E592">
            <v>1050481</v>
          </cell>
          <cell r="F592">
            <v>66917</v>
          </cell>
          <cell r="G592">
            <v>1094997</v>
          </cell>
          <cell r="H592"/>
          <cell r="I592"/>
        </row>
        <row r="593">
          <cell r="A593">
            <v>313690</v>
          </cell>
          <cell r="B593" t="str">
            <v>JURUAIA</v>
          </cell>
          <cell r="C593" t="str">
            <v>MG</v>
          </cell>
          <cell r="D593">
            <v>7167</v>
          </cell>
          <cell r="E593">
            <v>3421234</v>
          </cell>
          <cell r="F593">
            <v>6629</v>
          </cell>
          <cell r="G593">
            <v>3605932</v>
          </cell>
          <cell r="H593"/>
          <cell r="I593"/>
        </row>
        <row r="594">
          <cell r="A594">
            <v>430632</v>
          </cell>
          <cell r="B594" t="str">
            <v>DERRUBADAS</v>
          </cell>
          <cell r="C594" t="str">
            <v>RS</v>
          </cell>
          <cell r="D594">
            <v>62876</v>
          </cell>
          <cell r="E594">
            <v>612003</v>
          </cell>
          <cell r="F594">
            <v>81719</v>
          </cell>
          <cell r="G594">
            <v>601501</v>
          </cell>
          <cell r="H594"/>
          <cell r="I594"/>
        </row>
        <row r="595">
          <cell r="A595">
            <v>421080</v>
          </cell>
          <cell r="B595" t="str">
            <v>MELEIRO</v>
          </cell>
          <cell r="C595" t="str">
            <v>SC</v>
          </cell>
          <cell r="D595">
            <v>183586</v>
          </cell>
          <cell r="E595">
            <v>321630</v>
          </cell>
          <cell r="F595">
            <v>184588</v>
          </cell>
          <cell r="G595">
            <v>335630</v>
          </cell>
          <cell r="H595"/>
          <cell r="I595"/>
        </row>
        <row r="596">
          <cell r="A596">
            <v>312110</v>
          </cell>
          <cell r="B596" t="str">
            <v>DELFIM MOREIRA</v>
          </cell>
          <cell r="C596" t="str">
            <v>MG</v>
          </cell>
          <cell r="D596">
            <v>94105</v>
          </cell>
          <cell r="E596">
            <v>820111</v>
          </cell>
          <cell r="F596">
            <v>68276</v>
          </cell>
          <cell r="G596">
            <v>867853</v>
          </cell>
          <cell r="H596"/>
          <cell r="I596"/>
        </row>
        <row r="597">
          <cell r="A597">
            <v>310330</v>
          </cell>
          <cell r="B597" t="str">
            <v>ARACITABA</v>
          </cell>
          <cell r="C597" t="str">
            <v>MG</v>
          </cell>
          <cell r="D597">
            <v>36408</v>
          </cell>
          <cell r="E597">
            <v>1433888</v>
          </cell>
          <cell r="F597">
            <v>60278</v>
          </cell>
          <cell r="G597">
            <v>1397261</v>
          </cell>
          <cell r="H597"/>
          <cell r="I597"/>
        </row>
        <row r="598">
          <cell r="A598">
            <v>431940</v>
          </cell>
          <cell r="B598" t="str">
            <v>SAO PEDRO DO SUL</v>
          </cell>
          <cell r="C598" t="str">
            <v>RS</v>
          </cell>
          <cell r="D598">
            <v>178235</v>
          </cell>
          <cell r="E598">
            <v>826260</v>
          </cell>
          <cell r="F598">
            <v>171415</v>
          </cell>
          <cell r="G598">
            <v>735468</v>
          </cell>
          <cell r="H598"/>
          <cell r="I598"/>
        </row>
        <row r="599">
          <cell r="A599">
            <v>316390</v>
          </cell>
          <cell r="B599" t="str">
            <v>SAO PEDRO DA UNIAO</v>
          </cell>
          <cell r="C599" t="str">
            <v>MG</v>
          </cell>
          <cell r="D599">
            <v>117679</v>
          </cell>
          <cell r="E599">
            <v>443888</v>
          </cell>
          <cell r="F599">
            <v>102121</v>
          </cell>
          <cell r="G599">
            <v>408108</v>
          </cell>
          <cell r="H599"/>
          <cell r="I599"/>
        </row>
        <row r="600">
          <cell r="A600">
            <v>410855</v>
          </cell>
          <cell r="B600" t="str">
            <v>GODOY MOREIRA</v>
          </cell>
          <cell r="C600" t="str">
            <v>PR</v>
          </cell>
          <cell r="D600">
            <v>19111</v>
          </cell>
          <cell r="E600">
            <v>165556</v>
          </cell>
          <cell r="F600"/>
          <cell r="G600"/>
          <cell r="H600"/>
          <cell r="I600"/>
        </row>
        <row r="601">
          <cell r="A601">
            <v>431600</v>
          </cell>
          <cell r="B601" t="str">
            <v>ROLANTE</v>
          </cell>
          <cell r="C601" t="str">
            <v>RS</v>
          </cell>
          <cell r="D601">
            <v>201660</v>
          </cell>
          <cell r="E601">
            <v>113346</v>
          </cell>
          <cell r="F601"/>
          <cell r="G601"/>
          <cell r="H601"/>
          <cell r="I601"/>
        </row>
        <row r="602">
          <cell r="A602">
            <v>311170</v>
          </cell>
          <cell r="B602" t="str">
            <v>CANAA</v>
          </cell>
          <cell r="C602" t="str">
            <v>MG</v>
          </cell>
          <cell r="D602">
            <v>93148</v>
          </cell>
          <cell r="E602">
            <v>384220</v>
          </cell>
          <cell r="F602">
            <v>92370</v>
          </cell>
          <cell r="G602">
            <v>349561</v>
          </cell>
          <cell r="H602"/>
          <cell r="I602"/>
        </row>
        <row r="603">
          <cell r="A603">
            <v>310470</v>
          </cell>
          <cell r="B603" t="str">
            <v>ATALEIA</v>
          </cell>
          <cell r="C603" t="str">
            <v>MG</v>
          </cell>
          <cell r="D603">
            <v>182318</v>
          </cell>
          <cell r="E603">
            <v>2285777</v>
          </cell>
          <cell r="F603">
            <v>201302</v>
          </cell>
          <cell r="G603">
            <v>2274415</v>
          </cell>
          <cell r="H603"/>
          <cell r="I603"/>
        </row>
        <row r="604">
          <cell r="A604">
            <v>311160</v>
          </cell>
          <cell r="B604" t="str">
            <v>CAMPOS GERAIS</v>
          </cell>
          <cell r="C604" t="str">
            <v>MG</v>
          </cell>
          <cell r="D604">
            <v>22543</v>
          </cell>
          <cell r="E604">
            <v>2826965</v>
          </cell>
          <cell r="F604">
            <v>22680</v>
          </cell>
          <cell r="G604">
            <v>640009</v>
          </cell>
          <cell r="H604"/>
          <cell r="I604"/>
        </row>
        <row r="605">
          <cell r="A605">
            <v>431870</v>
          </cell>
          <cell r="B605" t="str">
            <v>SAO LEOPOLDO</v>
          </cell>
          <cell r="C605" t="str">
            <v>RS</v>
          </cell>
          <cell r="D605">
            <v>712031</v>
          </cell>
          <cell r="E605">
            <v>3781717</v>
          </cell>
          <cell r="F605">
            <v>762079</v>
          </cell>
          <cell r="G605">
            <v>2719489</v>
          </cell>
          <cell r="H605">
            <v>414850</v>
          </cell>
          <cell r="I605">
            <v>2816982</v>
          </cell>
        </row>
        <row r="606">
          <cell r="A606">
            <v>510621</v>
          </cell>
          <cell r="B606" t="str">
            <v>NOVA CANAA DO NORTE</v>
          </cell>
          <cell r="C606" t="str">
            <v>MT</v>
          </cell>
          <cell r="D606">
            <v>112921</v>
          </cell>
          <cell r="E606">
            <v>2960490</v>
          </cell>
          <cell r="F606">
            <v>109720</v>
          </cell>
          <cell r="G606">
            <v>3186510</v>
          </cell>
          <cell r="H606"/>
          <cell r="I606"/>
        </row>
        <row r="607">
          <cell r="A607">
            <v>313880</v>
          </cell>
          <cell r="B607" t="str">
            <v>LUZ</v>
          </cell>
          <cell r="C607" t="str">
            <v>MG</v>
          </cell>
          <cell r="D607">
            <v>1213</v>
          </cell>
          <cell r="E607">
            <v>2674565</v>
          </cell>
          <cell r="F607">
            <v>1169</v>
          </cell>
          <cell r="G607">
            <v>2809695</v>
          </cell>
          <cell r="H607"/>
          <cell r="I607"/>
        </row>
        <row r="608">
          <cell r="A608">
            <v>421625</v>
          </cell>
          <cell r="B608" t="str">
            <v>SAO JOAO DO OESTE</v>
          </cell>
          <cell r="C608" t="str">
            <v>SC</v>
          </cell>
          <cell r="D608">
            <v>112270</v>
          </cell>
          <cell r="E608">
            <v>493581</v>
          </cell>
          <cell r="F608">
            <v>94154</v>
          </cell>
          <cell r="G608">
            <v>458035</v>
          </cell>
          <cell r="H608"/>
          <cell r="I608">
            <v>425731</v>
          </cell>
        </row>
        <row r="609">
          <cell r="A609">
            <v>410165</v>
          </cell>
          <cell r="B609" t="str">
            <v>ARAPUA</v>
          </cell>
          <cell r="C609" t="str">
            <v>PR</v>
          </cell>
          <cell r="D609">
            <v>109525</v>
          </cell>
          <cell r="E609">
            <v>897295</v>
          </cell>
          <cell r="F609">
            <v>105360</v>
          </cell>
          <cell r="G609">
            <v>786774</v>
          </cell>
          <cell r="H609"/>
          <cell r="I609"/>
        </row>
        <row r="610">
          <cell r="A610">
            <v>353950</v>
          </cell>
          <cell r="B610" t="str">
            <v>PITANGUEIRAS</v>
          </cell>
          <cell r="C610" t="str">
            <v>SP</v>
          </cell>
          <cell r="D610"/>
          <cell r="E610"/>
          <cell r="F610"/>
          <cell r="G610"/>
          <cell r="H610"/>
          <cell r="I610"/>
        </row>
        <row r="611">
          <cell r="A611">
            <v>352070</v>
          </cell>
          <cell r="B611" t="str">
            <v>INDIAPORA</v>
          </cell>
          <cell r="C611" t="str">
            <v>SP</v>
          </cell>
          <cell r="D611">
            <v>43328</v>
          </cell>
          <cell r="E611"/>
          <cell r="F611">
            <v>41488</v>
          </cell>
          <cell r="G611">
            <v>177782</v>
          </cell>
          <cell r="H611"/>
          <cell r="I611"/>
        </row>
        <row r="612">
          <cell r="A612">
            <v>420910</v>
          </cell>
          <cell r="B612" t="str">
            <v>JOINVILLE</v>
          </cell>
          <cell r="C612" t="str">
            <v>SC</v>
          </cell>
          <cell r="D612">
            <v>9968258</v>
          </cell>
          <cell r="E612">
            <v>6147429</v>
          </cell>
          <cell r="F612">
            <v>10168169</v>
          </cell>
          <cell r="G612">
            <v>6342107</v>
          </cell>
          <cell r="H612">
            <v>9656844</v>
          </cell>
          <cell r="I612"/>
        </row>
        <row r="613">
          <cell r="A613">
            <v>313470</v>
          </cell>
          <cell r="B613" t="str">
            <v>JACINTO</v>
          </cell>
          <cell r="C613" t="str">
            <v>MG</v>
          </cell>
          <cell r="D613">
            <v>243</v>
          </cell>
          <cell r="E613">
            <v>29748</v>
          </cell>
          <cell r="F613">
            <v>4914</v>
          </cell>
          <cell r="G613">
            <v>63174</v>
          </cell>
          <cell r="H613"/>
          <cell r="I613"/>
        </row>
        <row r="614">
          <cell r="A614">
            <v>421790</v>
          </cell>
          <cell r="B614" t="str">
            <v>TANGARA</v>
          </cell>
          <cell r="C614" t="str">
            <v>SC</v>
          </cell>
          <cell r="D614">
            <v>174339</v>
          </cell>
          <cell r="E614">
            <v>743974</v>
          </cell>
          <cell r="F614">
            <v>151783</v>
          </cell>
          <cell r="G614">
            <v>921640</v>
          </cell>
          <cell r="H614"/>
          <cell r="I614">
            <v>966130</v>
          </cell>
        </row>
        <row r="615">
          <cell r="A615">
            <v>411910</v>
          </cell>
          <cell r="B615" t="str">
            <v>PIEN</v>
          </cell>
          <cell r="C615" t="str">
            <v>PR</v>
          </cell>
          <cell r="D615">
            <v>169980</v>
          </cell>
          <cell r="E615">
            <v>1381764</v>
          </cell>
          <cell r="F615">
            <v>160490</v>
          </cell>
          <cell r="G615">
            <v>1119406</v>
          </cell>
          <cell r="H615">
            <v>147169</v>
          </cell>
          <cell r="I615"/>
        </row>
        <row r="616">
          <cell r="A616">
            <v>312660</v>
          </cell>
          <cell r="B616" t="str">
            <v>FRANCISCO DUMONT</v>
          </cell>
          <cell r="C616" t="str">
            <v>MG</v>
          </cell>
          <cell r="D616">
            <v>47818</v>
          </cell>
          <cell r="E616">
            <v>293301</v>
          </cell>
          <cell r="F616">
            <v>52407</v>
          </cell>
          <cell r="G616">
            <v>256807</v>
          </cell>
          <cell r="H616"/>
          <cell r="I616"/>
        </row>
        <row r="617">
          <cell r="A617">
            <v>350020</v>
          </cell>
          <cell r="B617" t="str">
            <v>ADOLFO</v>
          </cell>
          <cell r="C617" t="str">
            <v>SP</v>
          </cell>
          <cell r="D617">
            <v>125985</v>
          </cell>
          <cell r="E617">
            <v>329764</v>
          </cell>
          <cell r="F617">
            <v>121343</v>
          </cell>
          <cell r="G617">
            <v>347099</v>
          </cell>
          <cell r="H617"/>
          <cell r="I617">
            <v>324492</v>
          </cell>
        </row>
        <row r="618">
          <cell r="A618">
            <v>317160</v>
          </cell>
          <cell r="B618" t="str">
            <v>VIRGEM DA LAPA</v>
          </cell>
          <cell r="C618" t="str">
            <v>MG</v>
          </cell>
          <cell r="D618">
            <v>131075</v>
          </cell>
          <cell r="E618">
            <v>831399</v>
          </cell>
          <cell r="F618">
            <v>129385</v>
          </cell>
          <cell r="G618">
            <v>1002671</v>
          </cell>
          <cell r="H618"/>
          <cell r="I618"/>
        </row>
        <row r="619">
          <cell r="A619">
            <v>314410</v>
          </cell>
          <cell r="B619" t="str">
            <v>MUZAMBINHO</v>
          </cell>
          <cell r="C619" t="str">
            <v>MG</v>
          </cell>
          <cell r="D619">
            <v>193144</v>
          </cell>
          <cell r="E619">
            <v>902168</v>
          </cell>
          <cell r="F619">
            <v>180121</v>
          </cell>
          <cell r="G619">
            <v>1020636</v>
          </cell>
          <cell r="H619"/>
          <cell r="I619"/>
        </row>
        <row r="620">
          <cell r="A620">
            <v>310200</v>
          </cell>
          <cell r="B620" t="str">
            <v>ALTEROSA</v>
          </cell>
          <cell r="C620" t="str">
            <v>MG</v>
          </cell>
          <cell r="D620">
            <v>71908</v>
          </cell>
          <cell r="E620">
            <v>958699</v>
          </cell>
          <cell r="F620">
            <v>56740</v>
          </cell>
          <cell r="G620">
            <v>920766</v>
          </cell>
          <cell r="H620"/>
          <cell r="I620"/>
        </row>
        <row r="621">
          <cell r="A621">
            <v>313590</v>
          </cell>
          <cell r="B621" t="str">
            <v>JESUANIA</v>
          </cell>
          <cell r="C621" t="str">
            <v>MG</v>
          </cell>
          <cell r="D621">
            <v>15463</v>
          </cell>
          <cell r="E621">
            <v>643716</v>
          </cell>
          <cell r="F621">
            <v>17935</v>
          </cell>
          <cell r="G621">
            <v>646614</v>
          </cell>
          <cell r="H621"/>
          <cell r="I621"/>
        </row>
        <row r="622">
          <cell r="A622">
            <v>431110</v>
          </cell>
          <cell r="B622" t="str">
            <v>JAGUARI</v>
          </cell>
          <cell r="C622" t="str">
            <v>RS</v>
          </cell>
          <cell r="D622"/>
          <cell r="E622"/>
          <cell r="F622">
            <v>88528</v>
          </cell>
          <cell r="G622"/>
          <cell r="H622"/>
          <cell r="I622"/>
        </row>
        <row r="623">
          <cell r="A623">
            <v>354870</v>
          </cell>
          <cell r="B623" t="str">
            <v>SAO BERNARDO DO CAMPO</v>
          </cell>
          <cell r="C623" t="str">
            <v>SP</v>
          </cell>
          <cell r="D623">
            <v>11972665</v>
          </cell>
          <cell r="E623"/>
          <cell r="F623">
            <v>11842893</v>
          </cell>
          <cell r="G623"/>
          <cell r="H623">
            <v>10540164</v>
          </cell>
          <cell r="I623"/>
        </row>
        <row r="624">
          <cell r="A624">
            <v>312190</v>
          </cell>
          <cell r="B624" t="str">
            <v>DIVINESIA</v>
          </cell>
          <cell r="C624" t="str">
            <v>MG</v>
          </cell>
          <cell r="D624"/>
          <cell r="E624">
            <v>111</v>
          </cell>
          <cell r="F624"/>
          <cell r="G624">
            <v>659</v>
          </cell>
          <cell r="H624"/>
          <cell r="I624"/>
        </row>
        <row r="625">
          <cell r="A625">
            <v>314330</v>
          </cell>
          <cell r="B625" t="str">
            <v>MONTES CLAROS</v>
          </cell>
          <cell r="C625" t="str">
            <v>MG</v>
          </cell>
          <cell r="D625">
            <v>56722</v>
          </cell>
          <cell r="E625">
            <v>568777731</v>
          </cell>
          <cell r="F625">
            <v>47089</v>
          </cell>
          <cell r="G625">
            <v>567218051</v>
          </cell>
          <cell r="H625"/>
          <cell r="I625"/>
        </row>
        <row r="626">
          <cell r="A626">
            <v>350650</v>
          </cell>
          <cell r="B626" t="str">
            <v>BIRIGUI</v>
          </cell>
          <cell r="C626" t="str">
            <v>SP</v>
          </cell>
          <cell r="D626"/>
          <cell r="E626"/>
          <cell r="F626">
            <v>865696</v>
          </cell>
          <cell r="G626"/>
          <cell r="H626"/>
          <cell r="I626">
            <v>1530001</v>
          </cell>
        </row>
        <row r="627">
          <cell r="A627">
            <v>351540</v>
          </cell>
          <cell r="B627" t="str">
            <v>FARTURA</v>
          </cell>
          <cell r="C627" t="str">
            <v>SP</v>
          </cell>
          <cell r="D627">
            <v>27885</v>
          </cell>
          <cell r="E627">
            <v>757199</v>
          </cell>
          <cell r="F627">
            <v>26932</v>
          </cell>
          <cell r="G627">
            <v>612900</v>
          </cell>
          <cell r="H627"/>
          <cell r="I627">
            <v>611636</v>
          </cell>
        </row>
        <row r="628">
          <cell r="A628">
            <v>261110</v>
          </cell>
          <cell r="B628" t="str">
            <v>PETROLINA</v>
          </cell>
          <cell r="C628" t="str">
            <v>PE</v>
          </cell>
          <cell r="D628"/>
          <cell r="E628"/>
          <cell r="F628"/>
          <cell r="G628"/>
          <cell r="H628"/>
          <cell r="I628"/>
        </row>
        <row r="629">
          <cell r="A629">
            <v>310950</v>
          </cell>
          <cell r="B629" t="str">
            <v>CABO VERDE</v>
          </cell>
          <cell r="C629" t="str">
            <v>MG</v>
          </cell>
          <cell r="D629">
            <v>225636</v>
          </cell>
          <cell r="E629">
            <v>1343904</v>
          </cell>
          <cell r="F629">
            <v>214731</v>
          </cell>
          <cell r="G629">
            <v>1259405</v>
          </cell>
          <cell r="H629"/>
          <cell r="I629"/>
        </row>
        <row r="630">
          <cell r="A630">
            <v>421170</v>
          </cell>
          <cell r="B630" t="str">
            <v>ORLEANS</v>
          </cell>
          <cell r="C630" t="str">
            <v>SC</v>
          </cell>
          <cell r="D630"/>
          <cell r="E630"/>
          <cell r="F630"/>
          <cell r="G630"/>
          <cell r="H630"/>
          <cell r="I630"/>
        </row>
        <row r="631">
          <cell r="A631">
            <v>520340</v>
          </cell>
          <cell r="B631" t="str">
            <v>BOM JARDIM DE GOIAS</v>
          </cell>
          <cell r="C631" t="str">
            <v>GO</v>
          </cell>
          <cell r="D631"/>
          <cell r="E631">
            <v>87882</v>
          </cell>
          <cell r="F631"/>
          <cell r="G631">
            <v>87852</v>
          </cell>
          <cell r="H631"/>
          <cell r="I631"/>
        </row>
        <row r="632">
          <cell r="A632">
            <v>420870</v>
          </cell>
          <cell r="B632" t="str">
            <v>JACINTO MACHADO</v>
          </cell>
          <cell r="C632" t="str">
            <v>SC</v>
          </cell>
          <cell r="D632">
            <v>241520</v>
          </cell>
          <cell r="E632">
            <v>978783</v>
          </cell>
          <cell r="F632">
            <v>235512</v>
          </cell>
          <cell r="G632">
            <v>1430021</v>
          </cell>
          <cell r="H632"/>
          <cell r="I632"/>
        </row>
        <row r="633">
          <cell r="A633">
            <v>351140</v>
          </cell>
          <cell r="B633" t="str">
            <v>CERQUEIRA CESAR</v>
          </cell>
          <cell r="C633" t="str">
            <v>SP</v>
          </cell>
          <cell r="D633">
            <v>324055</v>
          </cell>
          <cell r="E633">
            <v>798917</v>
          </cell>
          <cell r="F633">
            <v>297145</v>
          </cell>
          <cell r="G633">
            <v>1155358</v>
          </cell>
          <cell r="H633"/>
          <cell r="I633"/>
        </row>
        <row r="634">
          <cell r="A634">
            <v>310900</v>
          </cell>
          <cell r="B634" t="str">
            <v>BRUMADINHO</v>
          </cell>
          <cell r="C634" t="str">
            <v>MG</v>
          </cell>
          <cell r="D634">
            <v>13309</v>
          </cell>
          <cell r="E634">
            <v>20370362</v>
          </cell>
          <cell r="F634">
            <v>23563</v>
          </cell>
          <cell r="G634">
            <v>20803242</v>
          </cell>
          <cell r="H634"/>
          <cell r="I634"/>
        </row>
        <row r="635">
          <cell r="A635">
            <v>432132</v>
          </cell>
          <cell r="B635" t="str">
            <v>TAQUARUCU DO SUL</v>
          </cell>
          <cell r="C635" t="str">
            <v>RS</v>
          </cell>
          <cell r="D635">
            <v>65447</v>
          </cell>
          <cell r="E635">
            <v>304915</v>
          </cell>
          <cell r="F635">
            <v>60330</v>
          </cell>
          <cell r="G635">
            <v>337931</v>
          </cell>
          <cell r="H635"/>
          <cell r="I635">
            <v>319057</v>
          </cell>
        </row>
        <row r="636">
          <cell r="A636">
            <v>420900</v>
          </cell>
          <cell r="B636" t="str">
            <v>JOACABA</v>
          </cell>
          <cell r="C636" t="str">
            <v>SC</v>
          </cell>
          <cell r="D636">
            <v>72314</v>
          </cell>
          <cell r="E636">
            <v>568126</v>
          </cell>
          <cell r="F636">
            <v>63997</v>
          </cell>
          <cell r="G636">
            <v>589033</v>
          </cell>
          <cell r="H636"/>
          <cell r="I636">
            <v>528890</v>
          </cell>
        </row>
        <row r="637">
          <cell r="A637">
            <v>421180</v>
          </cell>
          <cell r="B637" t="str">
            <v>OURO</v>
          </cell>
          <cell r="C637" t="str">
            <v>SC</v>
          </cell>
          <cell r="D637"/>
          <cell r="E637"/>
          <cell r="F637"/>
          <cell r="G637"/>
          <cell r="H637"/>
          <cell r="I637"/>
        </row>
        <row r="638">
          <cell r="A638">
            <v>311080</v>
          </cell>
          <cell r="B638" t="str">
            <v>CAMPANARIO</v>
          </cell>
          <cell r="C638" t="str">
            <v>MG</v>
          </cell>
          <cell r="D638">
            <v>104775</v>
          </cell>
          <cell r="E638">
            <v>653879</v>
          </cell>
          <cell r="F638">
            <v>107338</v>
          </cell>
          <cell r="G638">
            <v>556913</v>
          </cell>
          <cell r="H638"/>
          <cell r="I638"/>
        </row>
        <row r="639">
          <cell r="A639">
            <v>313000</v>
          </cell>
          <cell r="B639" t="str">
            <v>IBITURUNA</v>
          </cell>
          <cell r="C639" t="str">
            <v>MG</v>
          </cell>
          <cell r="D639">
            <v>37048</v>
          </cell>
          <cell r="E639">
            <v>154642</v>
          </cell>
          <cell r="F639">
            <v>44258</v>
          </cell>
          <cell r="G639">
            <v>138770</v>
          </cell>
          <cell r="H639"/>
          <cell r="I639"/>
        </row>
        <row r="640">
          <cell r="A640">
            <v>510480</v>
          </cell>
          <cell r="B640" t="str">
            <v>JACIARA</v>
          </cell>
          <cell r="C640" t="str">
            <v>MT</v>
          </cell>
          <cell r="D640">
            <v>51181</v>
          </cell>
          <cell r="E640">
            <v>344336</v>
          </cell>
          <cell r="F640">
            <v>49082</v>
          </cell>
          <cell r="G640">
            <v>436123</v>
          </cell>
          <cell r="H640"/>
          <cell r="I640">
            <v>424638</v>
          </cell>
        </row>
        <row r="641">
          <cell r="A641">
            <v>330100</v>
          </cell>
          <cell r="B641" t="str">
            <v>CAMPOS DOS GOYTACAZES</v>
          </cell>
          <cell r="C641" t="str">
            <v>RJ</v>
          </cell>
          <cell r="D641">
            <v>3756297</v>
          </cell>
          <cell r="E641">
            <v>7455058</v>
          </cell>
          <cell r="F641">
            <v>2531415</v>
          </cell>
          <cell r="G641">
            <v>8422453</v>
          </cell>
          <cell r="H641"/>
          <cell r="I641"/>
        </row>
        <row r="642">
          <cell r="A642">
            <v>420215</v>
          </cell>
          <cell r="B642" t="str">
            <v>BELMONTE</v>
          </cell>
          <cell r="C642" t="str">
            <v>SC</v>
          </cell>
          <cell r="D642">
            <v>50181</v>
          </cell>
          <cell r="E642">
            <v>238442</v>
          </cell>
          <cell r="F642">
            <v>45945</v>
          </cell>
          <cell r="G642">
            <v>220103</v>
          </cell>
          <cell r="H642"/>
          <cell r="I642">
            <v>241721</v>
          </cell>
        </row>
        <row r="643">
          <cell r="A643">
            <v>310590</v>
          </cell>
          <cell r="B643" t="str">
            <v>BARROSO</v>
          </cell>
          <cell r="C643" t="str">
            <v>MG</v>
          </cell>
          <cell r="D643">
            <v>155978</v>
          </cell>
          <cell r="E643">
            <v>1133945</v>
          </cell>
          <cell r="F643">
            <v>150693</v>
          </cell>
          <cell r="G643">
            <v>1132024</v>
          </cell>
          <cell r="H643"/>
          <cell r="I643"/>
        </row>
        <row r="644">
          <cell r="A644">
            <v>317120</v>
          </cell>
          <cell r="B644" t="str">
            <v>VESPASIANO</v>
          </cell>
          <cell r="C644" t="str">
            <v>MG</v>
          </cell>
          <cell r="D644">
            <v>1385</v>
          </cell>
          <cell r="E644">
            <v>117201581</v>
          </cell>
          <cell r="F644">
            <v>1832</v>
          </cell>
          <cell r="G644">
            <v>117567249</v>
          </cell>
          <cell r="H644"/>
          <cell r="I644"/>
        </row>
        <row r="645">
          <cell r="A645">
            <v>314585</v>
          </cell>
          <cell r="B645" t="str">
            <v>ORATORIOS</v>
          </cell>
          <cell r="C645" t="str">
            <v>MG</v>
          </cell>
          <cell r="D645">
            <v>135963</v>
          </cell>
          <cell r="E645">
            <v>584661</v>
          </cell>
          <cell r="F645">
            <v>124826</v>
          </cell>
          <cell r="G645">
            <v>483617</v>
          </cell>
          <cell r="H645"/>
          <cell r="I645"/>
        </row>
        <row r="646">
          <cell r="A646">
            <v>313865</v>
          </cell>
          <cell r="B646" t="str">
            <v>LONTRA</v>
          </cell>
          <cell r="C646" t="str">
            <v>MG</v>
          </cell>
          <cell r="D646">
            <v>69222</v>
          </cell>
          <cell r="E646">
            <v>1086336</v>
          </cell>
          <cell r="F646">
            <v>63546</v>
          </cell>
          <cell r="G646">
            <v>987814</v>
          </cell>
          <cell r="H646"/>
          <cell r="I646"/>
        </row>
        <row r="647">
          <cell r="A647">
            <v>310290</v>
          </cell>
          <cell r="B647" t="str">
            <v>ANTONIO CARLOS</v>
          </cell>
          <cell r="C647" t="str">
            <v>MG</v>
          </cell>
          <cell r="D647">
            <v>85062</v>
          </cell>
          <cell r="E647">
            <v>638326</v>
          </cell>
          <cell r="F647">
            <v>78081</v>
          </cell>
          <cell r="G647">
            <v>557932</v>
          </cell>
          <cell r="H647"/>
          <cell r="I647"/>
        </row>
        <row r="648">
          <cell r="A648">
            <v>312140</v>
          </cell>
          <cell r="B648" t="str">
            <v>DESTERRO DE ENTRE RIOS</v>
          </cell>
          <cell r="C648" t="str">
            <v>MG</v>
          </cell>
          <cell r="D648">
            <v>116787</v>
          </cell>
          <cell r="E648">
            <v>821096</v>
          </cell>
          <cell r="F648">
            <v>86311</v>
          </cell>
          <cell r="G648">
            <v>861136</v>
          </cell>
          <cell r="H648"/>
          <cell r="I648"/>
        </row>
        <row r="649">
          <cell r="A649">
            <v>312790</v>
          </cell>
          <cell r="B649" t="str">
            <v>GRUPIARA</v>
          </cell>
          <cell r="C649" t="str">
            <v>MG</v>
          </cell>
          <cell r="D649">
            <v>26739</v>
          </cell>
          <cell r="E649">
            <v>559110</v>
          </cell>
          <cell r="F649">
            <v>23646</v>
          </cell>
          <cell r="G649">
            <v>611453</v>
          </cell>
          <cell r="H649"/>
          <cell r="I649"/>
        </row>
        <row r="650">
          <cell r="A650">
            <v>312550</v>
          </cell>
          <cell r="B650" t="str">
            <v>SAO GONCALO DO RIO PRETO</v>
          </cell>
          <cell r="C650" t="str">
            <v>MG</v>
          </cell>
          <cell r="D650">
            <v>112760</v>
          </cell>
          <cell r="E650">
            <v>1856335</v>
          </cell>
          <cell r="F650">
            <v>102017</v>
          </cell>
          <cell r="G650">
            <v>1745369</v>
          </cell>
          <cell r="H650"/>
          <cell r="I650"/>
        </row>
        <row r="651">
          <cell r="A651">
            <v>500060</v>
          </cell>
          <cell r="B651" t="str">
            <v>AMAMBAI</v>
          </cell>
          <cell r="C651" t="str">
            <v>MS</v>
          </cell>
          <cell r="D651">
            <v>171829</v>
          </cell>
          <cell r="E651">
            <v>918686</v>
          </cell>
          <cell r="F651">
            <v>157001</v>
          </cell>
          <cell r="G651">
            <v>807233</v>
          </cell>
          <cell r="H651"/>
          <cell r="I651"/>
        </row>
        <row r="652">
          <cell r="A652">
            <v>312130</v>
          </cell>
          <cell r="B652" t="str">
            <v>DESCOBERTO</v>
          </cell>
          <cell r="C652" t="str">
            <v>MG</v>
          </cell>
          <cell r="D652">
            <v>57312</v>
          </cell>
          <cell r="E652">
            <v>1727645</v>
          </cell>
          <cell r="F652">
            <v>58918</v>
          </cell>
          <cell r="G652">
            <v>1728653</v>
          </cell>
          <cell r="H652"/>
          <cell r="I652"/>
        </row>
        <row r="653">
          <cell r="A653">
            <v>312430</v>
          </cell>
          <cell r="B653" t="str">
            <v>ESPINOSA</v>
          </cell>
          <cell r="C653" t="str">
            <v>MG</v>
          </cell>
          <cell r="D653">
            <v>101859</v>
          </cell>
          <cell r="E653">
            <v>1214411</v>
          </cell>
          <cell r="F653">
            <v>100901</v>
          </cell>
          <cell r="G653">
            <v>1193224</v>
          </cell>
          <cell r="H653"/>
          <cell r="I653"/>
        </row>
        <row r="654">
          <cell r="A654">
            <v>313540</v>
          </cell>
          <cell r="B654" t="str">
            <v>JECEABA</v>
          </cell>
          <cell r="C654" t="str">
            <v>MG</v>
          </cell>
          <cell r="D654">
            <v>182788</v>
          </cell>
          <cell r="E654">
            <v>1802795</v>
          </cell>
          <cell r="F654">
            <v>162880</v>
          </cell>
          <cell r="G654">
            <v>1616243</v>
          </cell>
          <cell r="H654"/>
          <cell r="I654"/>
        </row>
        <row r="655">
          <cell r="A655">
            <v>315280</v>
          </cell>
          <cell r="B655" t="str">
            <v>PRATA</v>
          </cell>
          <cell r="C655" t="str">
            <v>MG</v>
          </cell>
          <cell r="D655">
            <v>1362794</v>
          </cell>
          <cell r="E655">
            <v>5985951</v>
          </cell>
          <cell r="F655">
            <v>1200937</v>
          </cell>
          <cell r="G655">
            <v>6401992</v>
          </cell>
          <cell r="H655"/>
          <cell r="I655"/>
        </row>
        <row r="656">
          <cell r="A656">
            <v>351550</v>
          </cell>
          <cell r="B656" t="str">
            <v>FERNANDOPOLIS</v>
          </cell>
          <cell r="C656" t="str">
            <v>SP</v>
          </cell>
          <cell r="D656">
            <v>798753</v>
          </cell>
          <cell r="E656">
            <v>3915761</v>
          </cell>
          <cell r="F656">
            <v>778614</v>
          </cell>
          <cell r="G656">
            <v>3469645</v>
          </cell>
          <cell r="H656"/>
          <cell r="I656"/>
        </row>
        <row r="657">
          <cell r="A657">
            <v>315810</v>
          </cell>
          <cell r="B657" t="str">
            <v>SANTA MARIA DO SALTO</v>
          </cell>
          <cell r="C657" t="str">
            <v>MG</v>
          </cell>
          <cell r="D657">
            <v>25615</v>
          </cell>
          <cell r="E657">
            <v>665130</v>
          </cell>
          <cell r="F657">
            <v>41667</v>
          </cell>
          <cell r="G657">
            <v>622379</v>
          </cell>
          <cell r="H657"/>
          <cell r="I657"/>
        </row>
        <row r="658">
          <cell r="A658">
            <v>316140</v>
          </cell>
          <cell r="B658" t="str">
            <v>SAO FRANCISCO DO GLORIA</v>
          </cell>
          <cell r="C658" t="str">
            <v>MG</v>
          </cell>
          <cell r="D658">
            <v>54513</v>
          </cell>
          <cell r="E658">
            <v>362251</v>
          </cell>
          <cell r="F658">
            <v>51820</v>
          </cell>
          <cell r="G658">
            <v>298858</v>
          </cell>
          <cell r="H658"/>
          <cell r="I658"/>
        </row>
        <row r="659">
          <cell r="A659">
            <v>500240</v>
          </cell>
          <cell r="B659" t="str">
            <v>CAARAPO</v>
          </cell>
          <cell r="C659" t="str">
            <v>MS</v>
          </cell>
          <cell r="D659">
            <v>220939</v>
          </cell>
          <cell r="E659">
            <v>1822072</v>
          </cell>
          <cell r="F659"/>
          <cell r="G659"/>
          <cell r="H659"/>
          <cell r="I659"/>
        </row>
        <row r="660">
          <cell r="A660">
            <v>317075</v>
          </cell>
          <cell r="B660" t="str">
            <v>VARJAO DE MINAS</v>
          </cell>
          <cell r="C660" t="str">
            <v>MG</v>
          </cell>
          <cell r="D660"/>
          <cell r="E660">
            <v>644</v>
          </cell>
          <cell r="F660"/>
          <cell r="G660">
            <v>964</v>
          </cell>
          <cell r="H660"/>
          <cell r="I660"/>
        </row>
        <row r="661">
          <cell r="A661">
            <v>420490</v>
          </cell>
          <cell r="B661" t="str">
            <v>DESCANSO</v>
          </cell>
          <cell r="C661" t="str">
            <v>SC</v>
          </cell>
          <cell r="D661">
            <v>357394</v>
          </cell>
          <cell r="E661">
            <v>1515048</v>
          </cell>
          <cell r="F661">
            <v>256697</v>
          </cell>
          <cell r="G661">
            <v>1538243</v>
          </cell>
          <cell r="H661"/>
          <cell r="I661">
            <v>1559396</v>
          </cell>
        </row>
        <row r="662">
          <cell r="A662">
            <v>317000</v>
          </cell>
          <cell r="B662" t="str">
            <v>UBAI</v>
          </cell>
          <cell r="C662" t="str">
            <v>MG</v>
          </cell>
          <cell r="D662">
            <v>165890</v>
          </cell>
          <cell r="E662">
            <v>4000164</v>
          </cell>
          <cell r="F662">
            <v>172743</v>
          </cell>
          <cell r="G662">
            <v>3642894</v>
          </cell>
          <cell r="H662"/>
          <cell r="I662"/>
        </row>
        <row r="663">
          <cell r="A663">
            <v>350800</v>
          </cell>
          <cell r="B663" t="str">
            <v>BURI</v>
          </cell>
          <cell r="C663" t="str">
            <v>SP</v>
          </cell>
          <cell r="D663">
            <v>49046</v>
          </cell>
          <cell r="E663">
            <v>288354</v>
          </cell>
          <cell r="F663">
            <v>80289</v>
          </cell>
          <cell r="G663"/>
          <cell r="H663">
            <v>51364</v>
          </cell>
          <cell r="I663">
            <v>227058</v>
          </cell>
        </row>
        <row r="664">
          <cell r="A664">
            <v>314260</v>
          </cell>
          <cell r="B664" t="str">
            <v>MONSENHOR PAULO</v>
          </cell>
          <cell r="C664" t="str">
            <v>MG</v>
          </cell>
          <cell r="D664">
            <v>69</v>
          </cell>
          <cell r="E664">
            <v>11477557</v>
          </cell>
          <cell r="F664">
            <v>67</v>
          </cell>
          <cell r="G664">
            <v>11105402</v>
          </cell>
          <cell r="H664"/>
          <cell r="I664"/>
        </row>
        <row r="665">
          <cell r="A665">
            <v>221050</v>
          </cell>
          <cell r="B665" t="str">
            <v>SAO PEDRO DO PIAUI</v>
          </cell>
          <cell r="C665" t="str">
            <v>PI</v>
          </cell>
          <cell r="D665">
            <v>67788</v>
          </cell>
          <cell r="E665"/>
          <cell r="F665">
            <v>59449</v>
          </cell>
          <cell r="G665">
            <v>148545</v>
          </cell>
          <cell r="H665">
            <v>39274</v>
          </cell>
          <cell r="I665"/>
        </row>
        <row r="666">
          <cell r="A666">
            <v>420110</v>
          </cell>
          <cell r="B666" t="str">
            <v>ANITAPOLIS</v>
          </cell>
          <cell r="C666" t="str">
            <v>SC</v>
          </cell>
          <cell r="D666">
            <v>98903</v>
          </cell>
          <cell r="E666">
            <v>349026</v>
          </cell>
          <cell r="F666">
            <v>96188</v>
          </cell>
          <cell r="G666">
            <v>396683</v>
          </cell>
          <cell r="H666"/>
          <cell r="I666">
            <v>357206</v>
          </cell>
        </row>
        <row r="667">
          <cell r="A667">
            <v>314960</v>
          </cell>
          <cell r="B667" t="str">
            <v>PEQUI</v>
          </cell>
          <cell r="C667" t="str">
            <v>MG</v>
          </cell>
          <cell r="D667">
            <v>41680</v>
          </cell>
          <cell r="E667">
            <v>1419393</v>
          </cell>
          <cell r="F667">
            <v>24405</v>
          </cell>
          <cell r="G667">
            <v>1416504</v>
          </cell>
          <cell r="H667"/>
          <cell r="I667"/>
        </row>
        <row r="668">
          <cell r="A668">
            <v>353870</v>
          </cell>
          <cell r="B668" t="str">
            <v>PIRACICABA</v>
          </cell>
          <cell r="C668" t="str">
            <v>SP</v>
          </cell>
          <cell r="D668"/>
          <cell r="E668">
            <v>50028233</v>
          </cell>
          <cell r="F668"/>
          <cell r="G668">
            <v>50003639</v>
          </cell>
          <cell r="H668"/>
          <cell r="I668"/>
        </row>
        <row r="669">
          <cell r="A669">
            <v>314440</v>
          </cell>
          <cell r="B669" t="str">
            <v>NATERCIA</v>
          </cell>
          <cell r="C669" t="str">
            <v>MG</v>
          </cell>
          <cell r="D669">
            <v>41419</v>
          </cell>
          <cell r="E669">
            <v>1485738</v>
          </cell>
          <cell r="F669">
            <v>37653</v>
          </cell>
          <cell r="G669">
            <v>1453087</v>
          </cell>
          <cell r="H669"/>
          <cell r="I669"/>
        </row>
        <row r="670">
          <cell r="A670">
            <v>316370</v>
          </cell>
          <cell r="B670" t="str">
            <v>SAO LOURENCO</v>
          </cell>
          <cell r="C670" t="str">
            <v>MG</v>
          </cell>
          <cell r="D670">
            <v>80003</v>
          </cell>
          <cell r="E670">
            <v>1935561</v>
          </cell>
          <cell r="F670">
            <v>72744</v>
          </cell>
          <cell r="G670">
            <v>2001292</v>
          </cell>
          <cell r="H670"/>
          <cell r="I670"/>
        </row>
        <row r="671">
          <cell r="A671">
            <v>310050</v>
          </cell>
          <cell r="B671" t="str">
            <v>ACUCENA</v>
          </cell>
          <cell r="C671" t="str">
            <v>MG</v>
          </cell>
          <cell r="D671">
            <v>65117</v>
          </cell>
          <cell r="E671">
            <v>1858407</v>
          </cell>
          <cell r="F671">
            <v>61039</v>
          </cell>
          <cell r="G671">
            <v>1693304</v>
          </cell>
          <cell r="H671"/>
          <cell r="I671"/>
        </row>
        <row r="672">
          <cell r="A672">
            <v>311320</v>
          </cell>
          <cell r="B672" t="str">
            <v>CARANDAI</v>
          </cell>
          <cell r="C672" t="str">
            <v>MG</v>
          </cell>
          <cell r="D672">
            <v>357241</v>
          </cell>
          <cell r="E672">
            <v>1327165</v>
          </cell>
          <cell r="F672">
            <v>302217</v>
          </cell>
          <cell r="G672">
            <v>1243356</v>
          </cell>
          <cell r="H672"/>
          <cell r="I672"/>
        </row>
        <row r="673">
          <cell r="A673">
            <v>315217</v>
          </cell>
          <cell r="B673" t="str">
            <v>PONTO DOS VOLANTES</v>
          </cell>
          <cell r="C673" t="str">
            <v>MG</v>
          </cell>
          <cell r="D673">
            <v>64721</v>
          </cell>
          <cell r="E673">
            <v>2684024</v>
          </cell>
          <cell r="F673">
            <v>99974</v>
          </cell>
          <cell r="G673">
            <v>1840522</v>
          </cell>
          <cell r="H673"/>
          <cell r="I673"/>
        </row>
        <row r="674">
          <cell r="A674">
            <v>315737</v>
          </cell>
          <cell r="B674" t="str">
            <v>SANTA CRUZ DE SALINAS</v>
          </cell>
          <cell r="C674" t="str">
            <v>MG</v>
          </cell>
          <cell r="D674">
            <v>67347</v>
          </cell>
          <cell r="E674">
            <v>913071</v>
          </cell>
          <cell r="F674">
            <v>59612</v>
          </cell>
          <cell r="G674">
            <v>826876</v>
          </cell>
          <cell r="H674"/>
          <cell r="I674"/>
        </row>
        <row r="675">
          <cell r="A675">
            <v>353200</v>
          </cell>
          <cell r="B675" t="str">
            <v>MORUNGABA</v>
          </cell>
          <cell r="C675" t="str">
            <v>SP</v>
          </cell>
          <cell r="D675">
            <v>85240</v>
          </cell>
          <cell r="E675">
            <v>229053</v>
          </cell>
          <cell r="F675">
            <v>86623</v>
          </cell>
          <cell r="G675">
            <v>250680</v>
          </cell>
          <cell r="H675"/>
          <cell r="I675"/>
        </row>
        <row r="676">
          <cell r="A676">
            <v>420208</v>
          </cell>
          <cell r="B676" t="str">
            <v>BANDEIRANTE</v>
          </cell>
          <cell r="C676" t="str">
            <v>SC</v>
          </cell>
          <cell r="D676">
            <v>136089</v>
          </cell>
          <cell r="E676">
            <v>397723</v>
          </cell>
          <cell r="F676">
            <v>81144</v>
          </cell>
          <cell r="G676">
            <v>428282</v>
          </cell>
          <cell r="H676"/>
          <cell r="I676">
            <v>479694</v>
          </cell>
        </row>
        <row r="677">
          <cell r="A677">
            <v>316900</v>
          </cell>
          <cell r="B677" t="str">
            <v>TOCANTINS</v>
          </cell>
          <cell r="C677" t="str">
            <v>MG</v>
          </cell>
          <cell r="D677">
            <v>326083</v>
          </cell>
          <cell r="E677">
            <v>1412985</v>
          </cell>
          <cell r="F677">
            <v>306804</v>
          </cell>
          <cell r="G677">
            <v>1226013</v>
          </cell>
          <cell r="H677"/>
          <cell r="I677"/>
        </row>
        <row r="678">
          <cell r="A678">
            <v>316710</v>
          </cell>
          <cell r="B678" t="str">
            <v>SERRO</v>
          </cell>
          <cell r="C678" t="str">
            <v>MG</v>
          </cell>
          <cell r="D678">
            <v>147953</v>
          </cell>
          <cell r="E678">
            <v>1325887</v>
          </cell>
          <cell r="F678">
            <v>148739</v>
          </cell>
          <cell r="G678">
            <v>1160180</v>
          </cell>
          <cell r="H678"/>
          <cell r="I678"/>
        </row>
        <row r="679">
          <cell r="A679">
            <v>351512</v>
          </cell>
          <cell r="B679" t="str">
            <v>EMILIANOPOLIS</v>
          </cell>
          <cell r="C679" t="str">
            <v>SP</v>
          </cell>
          <cell r="D679">
            <v>51316</v>
          </cell>
          <cell r="E679">
            <v>206640</v>
          </cell>
          <cell r="F679">
            <v>46524</v>
          </cell>
          <cell r="G679">
            <v>225771</v>
          </cell>
          <cell r="H679"/>
          <cell r="I679"/>
        </row>
        <row r="680">
          <cell r="A680">
            <v>313770</v>
          </cell>
          <cell r="B680" t="str">
            <v>LAJINHA</v>
          </cell>
          <cell r="C680" t="str">
            <v>MG</v>
          </cell>
          <cell r="D680">
            <v>132843</v>
          </cell>
          <cell r="E680">
            <v>2294182</v>
          </cell>
          <cell r="F680">
            <v>121842</v>
          </cell>
          <cell r="G680">
            <v>2123679</v>
          </cell>
          <cell r="H680"/>
          <cell r="I680"/>
        </row>
        <row r="681">
          <cell r="A681">
            <v>311535</v>
          </cell>
          <cell r="B681" t="str">
            <v>CATAS ALTAS</v>
          </cell>
          <cell r="C681" t="str">
            <v>MG</v>
          </cell>
          <cell r="D681">
            <v>156370</v>
          </cell>
          <cell r="E681">
            <v>912586</v>
          </cell>
          <cell r="F681">
            <v>138399</v>
          </cell>
          <cell r="G681">
            <v>799392</v>
          </cell>
          <cell r="H681"/>
          <cell r="I681"/>
        </row>
        <row r="682">
          <cell r="A682">
            <v>310440</v>
          </cell>
          <cell r="B682" t="str">
            <v>ARGIRITA</v>
          </cell>
          <cell r="C682" t="str">
            <v>MG</v>
          </cell>
          <cell r="D682">
            <v>36447</v>
          </cell>
          <cell r="E682">
            <v>223259</v>
          </cell>
          <cell r="F682">
            <v>29432</v>
          </cell>
          <cell r="G682">
            <v>181629</v>
          </cell>
          <cell r="H682"/>
          <cell r="I682"/>
        </row>
        <row r="683">
          <cell r="A683">
            <v>311800</v>
          </cell>
          <cell r="B683" t="str">
            <v>CONGONHAS</v>
          </cell>
          <cell r="C683" t="str">
            <v>MG</v>
          </cell>
          <cell r="D683">
            <v>8486</v>
          </cell>
          <cell r="E683">
            <v>633492</v>
          </cell>
          <cell r="F683">
            <v>8706</v>
          </cell>
          <cell r="G683">
            <v>607533</v>
          </cell>
          <cell r="H683"/>
          <cell r="I683"/>
        </row>
        <row r="684">
          <cell r="A684">
            <v>420917</v>
          </cell>
          <cell r="B684" t="str">
            <v>JUPIA</v>
          </cell>
          <cell r="C684" t="str">
            <v>SC</v>
          </cell>
          <cell r="D684">
            <v>39678</v>
          </cell>
          <cell r="E684">
            <v>162503</v>
          </cell>
          <cell r="F684">
            <v>32870</v>
          </cell>
          <cell r="G684">
            <v>189342</v>
          </cell>
          <cell r="H684"/>
          <cell r="I684"/>
        </row>
        <row r="685">
          <cell r="A685">
            <v>311530</v>
          </cell>
          <cell r="B685" t="str">
            <v>CATAGUASES</v>
          </cell>
          <cell r="C685" t="str">
            <v>MG</v>
          </cell>
          <cell r="D685">
            <v>95734</v>
          </cell>
          <cell r="E685">
            <v>1798455</v>
          </cell>
          <cell r="F685">
            <v>92385</v>
          </cell>
          <cell r="G685">
            <v>1750862</v>
          </cell>
          <cell r="H685"/>
          <cell r="I685"/>
        </row>
        <row r="686">
          <cell r="A686">
            <v>421225</v>
          </cell>
          <cell r="B686" t="str">
            <v>PASSO DE TORRES</v>
          </cell>
          <cell r="C686" t="str">
            <v>SC</v>
          </cell>
          <cell r="D686"/>
          <cell r="E686">
            <v>690035</v>
          </cell>
          <cell r="F686">
            <v>128266</v>
          </cell>
          <cell r="G686">
            <v>783352</v>
          </cell>
          <cell r="H686"/>
          <cell r="I686"/>
        </row>
        <row r="687">
          <cell r="A687">
            <v>355650</v>
          </cell>
          <cell r="B687" t="str">
            <v>VARZEA PAULISTA</v>
          </cell>
          <cell r="C687" t="str">
            <v>SP</v>
          </cell>
          <cell r="D687">
            <v>7291944</v>
          </cell>
          <cell r="E687">
            <v>13165035</v>
          </cell>
          <cell r="F687">
            <v>7451056</v>
          </cell>
          <cell r="G687">
            <v>10650931</v>
          </cell>
          <cell r="H687"/>
          <cell r="I687"/>
        </row>
        <row r="688">
          <cell r="A688">
            <v>310380</v>
          </cell>
          <cell r="B688" t="str">
            <v>ARAPUA</v>
          </cell>
          <cell r="C688" t="str">
            <v>MG</v>
          </cell>
          <cell r="D688">
            <v>65671</v>
          </cell>
          <cell r="E688">
            <v>499644</v>
          </cell>
          <cell r="F688">
            <v>63697</v>
          </cell>
          <cell r="G688">
            <v>440108</v>
          </cell>
          <cell r="H688"/>
          <cell r="I688"/>
        </row>
        <row r="689">
          <cell r="A689">
            <v>314100</v>
          </cell>
          <cell r="B689" t="str">
            <v>MATO VERDE</v>
          </cell>
          <cell r="C689" t="str">
            <v>MG</v>
          </cell>
          <cell r="D689">
            <v>17810</v>
          </cell>
          <cell r="E689">
            <v>1639397</v>
          </cell>
          <cell r="F689">
            <v>15055</v>
          </cell>
          <cell r="G689">
            <v>1663771</v>
          </cell>
          <cell r="H689"/>
          <cell r="I689"/>
        </row>
        <row r="690">
          <cell r="A690">
            <v>354740</v>
          </cell>
          <cell r="B690" t="str">
            <v>SANTA RITA D'OESTE</v>
          </cell>
          <cell r="C690" t="str">
            <v>SP</v>
          </cell>
          <cell r="D690"/>
          <cell r="E690"/>
          <cell r="F690"/>
          <cell r="G690"/>
          <cell r="H690"/>
          <cell r="I690"/>
        </row>
        <row r="691">
          <cell r="A691">
            <v>411060</v>
          </cell>
          <cell r="B691" t="str">
            <v>IPORA</v>
          </cell>
          <cell r="C691" t="str">
            <v>PR</v>
          </cell>
          <cell r="D691">
            <v>135142</v>
          </cell>
          <cell r="E691">
            <v>589118</v>
          </cell>
          <cell r="F691">
            <v>117074</v>
          </cell>
          <cell r="G691">
            <v>456796</v>
          </cell>
          <cell r="H691"/>
          <cell r="I691">
            <v>314295</v>
          </cell>
        </row>
        <row r="692">
          <cell r="A692">
            <v>313652</v>
          </cell>
          <cell r="B692" t="str">
            <v>JOSE GONCALVES DE MINAS</v>
          </cell>
          <cell r="C692" t="str">
            <v>MG</v>
          </cell>
          <cell r="D692">
            <v>20723</v>
          </cell>
          <cell r="E692">
            <v>337040</v>
          </cell>
          <cell r="F692">
            <v>6166</v>
          </cell>
          <cell r="G692">
            <v>359951</v>
          </cell>
          <cell r="H692"/>
          <cell r="I692"/>
        </row>
        <row r="693">
          <cell r="A693">
            <v>316230</v>
          </cell>
          <cell r="B693" t="str">
            <v>SAO JOAO DA MATA</v>
          </cell>
          <cell r="C693" t="str">
            <v>MG</v>
          </cell>
          <cell r="D693">
            <v>45994</v>
          </cell>
          <cell r="E693">
            <v>1145134</v>
          </cell>
          <cell r="F693">
            <v>50168</v>
          </cell>
          <cell r="G693">
            <v>1093073</v>
          </cell>
          <cell r="H693"/>
          <cell r="I693"/>
        </row>
        <row r="694">
          <cell r="A694">
            <v>350550</v>
          </cell>
          <cell r="B694" t="str">
            <v>BARRETOS</v>
          </cell>
          <cell r="C694" t="str">
            <v>SP</v>
          </cell>
          <cell r="D694">
            <v>1313191</v>
          </cell>
          <cell r="E694">
            <v>5250536</v>
          </cell>
          <cell r="F694">
            <v>1214319</v>
          </cell>
          <cell r="G694">
            <v>4506630</v>
          </cell>
          <cell r="H694"/>
          <cell r="I694">
            <v>5428197</v>
          </cell>
        </row>
        <row r="695">
          <cell r="A695">
            <v>312235</v>
          </cell>
          <cell r="B695" t="str">
            <v>DIVISA ALEGRE</v>
          </cell>
          <cell r="C695" t="str">
            <v>MG</v>
          </cell>
          <cell r="D695">
            <v>66253</v>
          </cell>
          <cell r="E695">
            <v>642106</v>
          </cell>
          <cell r="F695">
            <v>59891</v>
          </cell>
          <cell r="G695">
            <v>274842</v>
          </cell>
          <cell r="H695"/>
          <cell r="I695"/>
        </row>
        <row r="696">
          <cell r="A696">
            <v>313410</v>
          </cell>
          <cell r="B696" t="str">
            <v>ITUETA</v>
          </cell>
          <cell r="C696" t="str">
            <v>MG</v>
          </cell>
          <cell r="D696">
            <v>106851</v>
          </cell>
          <cell r="E696">
            <v>515442</v>
          </cell>
          <cell r="F696">
            <v>108091</v>
          </cell>
          <cell r="G696">
            <v>413861</v>
          </cell>
          <cell r="H696"/>
          <cell r="I696"/>
        </row>
        <row r="697">
          <cell r="A697">
            <v>430642</v>
          </cell>
          <cell r="B697" t="str">
            <v>DOIS IRMAOS DAS MISSOES</v>
          </cell>
          <cell r="C697" t="str">
            <v>RS</v>
          </cell>
          <cell r="D697">
            <v>21719</v>
          </cell>
          <cell r="E697">
            <v>100891</v>
          </cell>
          <cell r="F697">
            <v>22705</v>
          </cell>
          <cell r="G697">
            <v>89342</v>
          </cell>
          <cell r="H697"/>
          <cell r="I697"/>
        </row>
        <row r="698">
          <cell r="A698">
            <v>420570</v>
          </cell>
          <cell r="B698" t="str">
            <v>GAROPABA</v>
          </cell>
          <cell r="C698" t="str">
            <v>SC</v>
          </cell>
          <cell r="D698">
            <v>6394</v>
          </cell>
          <cell r="E698">
            <v>558964</v>
          </cell>
          <cell r="F698"/>
          <cell r="G698">
            <v>394681</v>
          </cell>
          <cell r="H698"/>
          <cell r="I698"/>
        </row>
        <row r="699">
          <cell r="A699">
            <v>310750</v>
          </cell>
          <cell r="B699" t="str">
            <v>BOM JARDIM DE MINAS</v>
          </cell>
          <cell r="C699" t="str">
            <v>MG</v>
          </cell>
          <cell r="D699">
            <v>161500</v>
          </cell>
          <cell r="E699">
            <v>697202</v>
          </cell>
          <cell r="F699">
            <v>152349</v>
          </cell>
          <cell r="G699">
            <v>651135</v>
          </cell>
          <cell r="H699"/>
          <cell r="I699"/>
        </row>
        <row r="700">
          <cell r="A700">
            <v>420980</v>
          </cell>
          <cell r="B700" t="str">
            <v>LEOBERTO LEAL</v>
          </cell>
          <cell r="C700" t="str">
            <v>SC</v>
          </cell>
          <cell r="D700">
            <v>48216</v>
          </cell>
          <cell r="E700">
            <v>257365</v>
          </cell>
          <cell r="F700">
            <v>45582</v>
          </cell>
          <cell r="G700">
            <v>308297</v>
          </cell>
          <cell r="H700"/>
          <cell r="I700">
            <v>310815</v>
          </cell>
        </row>
        <row r="701">
          <cell r="A701">
            <v>311950</v>
          </cell>
          <cell r="B701" t="str">
            <v>CORONEL MURTA</v>
          </cell>
          <cell r="C701" t="str">
            <v>MG</v>
          </cell>
          <cell r="D701">
            <v>56094</v>
          </cell>
          <cell r="E701">
            <v>509537</v>
          </cell>
          <cell r="F701">
            <v>59730</v>
          </cell>
          <cell r="G701">
            <v>479747</v>
          </cell>
          <cell r="H701"/>
          <cell r="I701"/>
        </row>
        <row r="702">
          <cell r="A702">
            <v>420768</v>
          </cell>
          <cell r="B702" t="str">
            <v>IPUACU</v>
          </cell>
          <cell r="C702" t="str">
            <v>SC</v>
          </cell>
          <cell r="D702">
            <v>110726</v>
          </cell>
          <cell r="E702">
            <v>616780</v>
          </cell>
          <cell r="F702"/>
          <cell r="G702">
            <v>626588</v>
          </cell>
          <cell r="H702"/>
          <cell r="I702"/>
        </row>
        <row r="703">
          <cell r="A703">
            <v>314730</v>
          </cell>
          <cell r="B703" t="str">
            <v>PARAISOPOLIS</v>
          </cell>
          <cell r="C703" t="str">
            <v>MG</v>
          </cell>
          <cell r="D703">
            <v>242462</v>
          </cell>
          <cell r="E703">
            <v>1077465</v>
          </cell>
          <cell r="F703">
            <v>161075</v>
          </cell>
          <cell r="G703">
            <v>994143</v>
          </cell>
          <cell r="H703"/>
          <cell r="I703"/>
        </row>
        <row r="704">
          <cell r="A704">
            <v>316660</v>
          </cell>
          <cell r="B704" t="str">
            <v>SERRA DA SAUDADE</v>
          </cell>
          <cell r="C704" t="str">
            <v>MG</v>
          </cell>
          <cell r="D704"/>
          <cell r="E704">
            <v>325114</v>
          </cell>
          <cell r="F704">
            <v>11</v>
          </cell>
          <cell r="G704">
            <v>325741</v>
          </cell>
          <cell r="H704"/>
          <cell r="I704"/>
        </row>
        <row r="705">
          <cell r="A705">
            <v>315830</v>
          </cell>
          <cell r="B705" t="str">
            <v>SANTANA DA VARGEM</v>
          </cell>
          <cell r="C705" t="str">
            <v>MG</v>
          </cell>
          <cell r="D705"/>
          <cell r="E705">
            <v>1274</v>
          </cell>
          <cell r="F705"/>
          <cell r="G705">
            <v>2546</v>
          </cell>
          <cell r="H705"/>
          <cell r="I705"/>
        </row>
        <row r="706">
          <cell r="A706">
            <v>312930</v>
          </cell>
          <cell r="B706" t="str">
            <v>IAPU</v>
          </cell>
          <cell r="C706" t="str">
            <v>MG</v>
          </cell>
          <cell r="D706">
            <v>38406</v>
          </cell>
          <cell r="E706">
            <v>740246</v>
          </cell>
          <cell r="F706">
            <v>37972</v>
          </cell>
          <cell r="G706">
            <v>640760</v>
          </cell>
          <cell r="H706"/>
          <cell r="I706"/>
        </row>
        <row r="707">
          <cell r="A707">
            <v>311690</v>
          </cell>
          <cell r="B707" t="str">
            <v>COMENDADOR GOMES</v>
          </cell>
          <cell r="C707" t="str">
            <v>MG</v>
          </cell>
          <cell r="D707">
            <v>48898</v>
          </cell>
          <cell r="E707">
            <v>696098</v>
          </cell>
          <cell r="F707">
            <v>60958</v>
          </cell>
          <cell r="G707">
            <v>769706</v>
          </cell>
          <cell r="H707"/>
          <cell r="I707"/>
        </row>
        <row r="708">
          <cell r="A708">
            <v>314200</v>
          </cell>
          <cell r="B708" t="str">
            <v>MIRABELA</v>
          </cell>
          <cell r="C708" t="str">
            <v>MG</v>
          </cell>
          <cell r="D708">
            <v>174539</v>
          </cell>
          <cell r="E708">
            <v>19953018</v>
          </cell>
          <cell r="F708">
            <v>177733</v>
          </cell>
          <cell r="G708">
            <v>19749131</v>
          </cell>
          <cell r="H708"/>
          <cell r="I708"/>
        </row>
        <row r="709">
          <cell r="A709">
            <v>310090</v>
          </cell>
          <cell r="B709" t="str">
            <v>AGUAS FORMOSAS</v>
          </cell>
          <cell r="C709" t="str">
            <v>MG</v>
          </cell>
          <cell r="D709">
            <v>103322</v>
          </cell>
          <cell r="E709">
            <v>1561934</v>
          </cell>
          <cell r="F709">
            <v>89417</v>
          </cell>
          <cell r="G709">
            <v>1388899</v>
          </cell>
          <cell r="H709"/>
          <cell r="I709"/>
        </row>
        <row r="710">
          <cell r="A710">
            <v>412040</v>
          </cell>
          <cell r="B710" t="str">
            <v>PRESIDENTE CASTELO BRANCO</v>
          </cell>
          <cell r="C710" t="str">
            <v>PR</v>
          </cell>
          <cell r="D710">
            <v>129970</v>
          </cell>
          <cell r="E710">
            <v>630069</v>
          </cell>
          <cell r="F710">
            <v>118418</v>
          </cell>
          <cell r="G710">
            <v>572643</v>
          </cell>
          <cell r="H710"/>
          <cell r="I710"/>
        </row>
        <row r="711">
          <cell r="A711">
            <v>314670</v>
          </cell>
          <cell r="B711" t="str">
            <v>PALMA</v>
          </cell>
          <cell r="C711" t="str">
            <v>MG</v>
          </cell>
          <cell r="D711">
            <v>15086</v>
          </cell>
          <cell r="E711">
            <v>554017</v>
          </cell>
          <cell r="F711">
            <v>14548</v>
          </cell>
          <cell r="G711">
            <v>581908</v>
          </cell>
          <cell r="H711"/>
          <cell r="I711"/>
        </row>
        <row r="712">
          <cell r="A712">
            <v>355380</v>
          </cell>
          <cell r="B712" t="str">
            <v>TAQUARITUBA</v>
          </cell>
          <cell r="C712" t="str">
            <v>SP</v>
          </cell>
          <cell r="D712">
            <v>268875</v>
          </cell>
          <cell r="E712">
            <v>976052</v>
          </cell>
          <cell r="F712">
            <v>240581</v>
          </cell>
          <cell r="G712">
            <v>957135</v>
          </cell>
          <cell r="H712"/>
          <cell r="I712">
            <v>909443</v>
          </cell>
        </row>
        <row r="713">
          <cell r="A713">
            <v>351160</v>
          </cell>
          <cell r="B713" t="str">
            <v>CESARIO LANGE</v>
          </cell>
          <cell r="C713" t="str">
            <v>SP</v>
          </cell>
          <cell r="D713">
            <v>299461</v>
          </cell>
          <cell r="E713">
            <v>9223563</v>
          </cell>
          <cell r="F713">
            <v>285196</v>
          </cell>
          <cell r="G713">
            <v>7584585</v>
          </cell>
          <cell r="H713">
            <v>269986</v>
          </cell>
          <cell r="I713">
            <v>7644563</v>
          </cell>
        </row>
        <row r="714">
          <cell r="A714">
            <v>430470</v>
          </cell>
          <cell r="B714" t="str">
            <v>CARAZINHO</v>
          </cell>
          <cell r="C714" t="str">
            <v>RS</v>
          </cell>
          <cell r="D714">
            <v>779676</v>
          </cell>
          <cell r="E714">
            <v>2501226</v>
          </cell>
          <cell r="F714">
            <v>638188</v>
          </cell>
          <cell r="G714">
            <v>2601907</v>
          </cell>
          <cell r="H714"/>
          <cell r="I714"/>
        </row>
        <row r="715">
          <cell r="A715">
            <v>314570</v>
          </cell>
          <cell r="B715" t="str">
            <v>OLIVEIRA FORTES</v>
          </cell>
          <cell r="C715" t="str">
            <v>MG</v>
          </cell>
          <cell r="D715">
            <v>44505</v>
          </cell>
          <cell r="E715">
            <v>178709</v>
          </cell>
          <cell r="F715">
            <v>49400</v>
          </cell>
          <cell r="G715">
            <v>239370</v>
          </cell>
          <cell r="H715"/>
          <cell r="I715"/>
        </row>
        <row r="716">
          <cell r="A716">
            <v>410785</v>
          </cell>
          <cell r="B716" t="str">
            <v>FLOR DA SERRA DO SUL</v>
          </cell>
          <cell r="C716" t="str">
            <v>PR</v>
          </cell>
          <cell r="D716">
            <v>114281</v>
          </cell>
          <cell r="E716">
            <v>417062</v>
          </cell>
          <cell r="F716">
            <v>100312</v>
          </cell>
          <cell r="G716">
            <v>650725</v>
          </cell>
          <cell r="H716"/>
          <cell r="I716">
            <v>625053</v>
          </cell>
        </row>
        <row r="717">
          <cell r="A717">
            <v>313862</v>
          </cell>
          <cell r="B717" t="str">
            <v>LIMEIRA DO OESTE</v>
          </cell>
          <cell r="C717" t="str">
            <v>MG</v>
          </cell>
          <cell r="D717">
            <v>117987</v>
          </cell>
          <cell r="E717">
            <v>695431</v>
          </cell>
          <cell r="F717">
            <v>103209</v>
          </cell>
          <cell r="G717">
            <v>822732</v>
          </cell>
          <cell r="H717"/>
          <cell r="I717"/>
        </row>
        <row r="718">
          <cell r="A718">
            <v>311560</v>
          </cell>
          <cell r="B718" t="str">
            <v>CEDRO DO ABAETE</v>
          </cell>
          <cell r="C718" t="str">
            <v>MG</v>
          </cell>
          <cell r="D718">
            <v>62902</v>
          </cell>
          <cell r="E718">
            <v>419683</v>
          </cell>
          <cell r="F718">
            <v>57669</v>
          </cell>
          <cell r="G718">
            <v>379950</v>
          </cell>
          <cell r="H718"/>
          <cell r="I718"/>
        </row>
        <row r="719">
          <cell r="A719">
            <v>316045</v>
          </cell>
          <cell r="B719" t="str">
            <v>SANTO ANTONIO DO RETIRO</v>
          </cell>
          <cell r="C719" t="str">
            <v>MG</v>
          </cell>
          <cell r="D719">
            <v>2094</v>
          </cell>
          <cell r="E719">
            <v>469184</v>
          </cell>
          <cell r="F719">
            <v>1731</v>
          </cell>
          <cell r="G719">
            <v>466573</v>
          </cell>
          <cell r="H719"/>
          <cell r="I719"/>
        </row>
        <row r="720">
          <cell r="A720">
            <v>317052</v>
          </cell>
          <cell r="B720" t="str">
            <v>URUCUIA</v>
          </cell>
          <cell r="C720" t="str">
            <v>MG</v>
          </cell>
          <cell r="D720">
            <v>112953</v>
          </cell>
          <cell r="E720">
            <v>820539</v>
          </cell>
          <cell r="F720">
            <v>102712</v>
          </cell>
          <cell r="G720">
            <v>790601</v>
          </cell>
          <cell r="H720"/>
          <cell r="I720"/>
        </row>
        <row r="721">
          <cell r="A721">
            <v>312050</v>
          </cell>
          <cell r="B721" t="str">
            <v>CRISTINA</v>
          </cell>
          <cell r="C721" t="str">
            <v>MG</v>
          </cell>
          <cell r="D721">
            <v>177967</v>
          </cell>
          <cell r="E721">
            <v>465615</v>
          </cell>
          <cell r="F721">
            <v>138573</v>
          </cell>
          <cell r="G721">
            <v>414097</v>
          </cell>
          <cell r="H721"/>
          <cell r="I721"/>
        </row>
        <row r="722">
          <cell r="A722">
            <v>311260</v>
          </cell>
          <cell r="B722" t="str">
            <v>CAPINOPOLIS</v>
          </cell>
          <cell r="C722" t="str">
            <v>MG</v>
          </cell>
          <cell r="D722">
            <v>99589</v>
          </cell>
          <cell r="E722">
            <v>519216</v>
          </cell>
          <cell r="F722">
            <v>98073</v>
          </cell>
          <cell r="G722">
            <v>564992</v>
          </cell>
          <cell r="H722"/>
          <cell r="I722"/>
        </row>
        <row r="723">
          <cell r="A723">
            <v>410960</v>
          </cell>
          <cell r="B723" t="str">
            <v>GUARATUBA</v>
          </cell>
          <cell r="C723" t="str">
            <v>PR</v>
          </cell>
          <cell r="D723"/>
          <cell r="E723"/>
          <cell r="F723"/>
          <cell r="G723"/>
          <cell r="H723"/>
          <cell r="I723"/>
        </row>
        <row r="724">
          <cell r="A724">
            <v>351610</v>
          </cell>
          <cell r="B724" t="str">
            <v>FLORINIA</v>
          </cell>
          <cell r="C724" t="str">
            <v>SP</v>
          </cell>
          <cell r="D724"/>
          <cell r="E724"/>
          <cell r="F724"/>
          <cell r="G724"/>
          <cell r="H724"/>
          <cell r="I724"/>
        </row>
        <row r="725">
          <cell r="A725">
            <v>420350</v>
          </cell>
          <cell r="B725" t="str">
            <v>CAMPO ERE</v>
          </cell>
          <cell r="C725" t="str">
            <v>SC</v>
          </cell>
          <cell r="D725">
            <v>168422</v>
          </cell>
          <cell r="E725">
            <v>500677</v>
          </cell>
          <cell r="F725">
            <v>148359</v>
          </cell>
          <cell r="G725">
            <v>534084</v>
          </cell>
          <cell r="H725"/>
          <cell r="I725">
            <v>588185</v>
          </cell>
        </row>
        <row r="726">
          <cell r="A726">
            <v>351565</v>
          </cell>
          <cell r="B726" t="str">
            <v>FERNAO</v>
          </cell>
          <cell r="C726" t="str">
            <v>SP</v>
          </cell>
          <cell r="D726">
            <v>23211</v>
          </cell>
          <cell r="E726">
            <v>78204</v>
          </cell>
          <cell r="F726">
            <v>24601</v>
          </cell>
          <cell r="G726">
            <v>79896</v>
          </cell>
          <cell r="H726"/>
          <cell r="I726"/>
        </row>
        <row r="727">
          <cell r="A727">
            <v>310940</v>
          </cell>
          <cell r="B727" t="str">
            <v>BURITIZEIRO</v>
          </cell>
          <cell r="C727" t="str">
            <v>MG</v>
          </cell>
          <cell r="D727">
            <v>173017</v>
          </cell>
          <cell r="E727">
            <v>1678522</v>
          </cell>
          <cell r="F727">
            <v>150611</v>
          </cell>
          <cell r="G727">
            <v>1472223</v>
          </cell>
          <cell r="H727"/>
          <cell r="I727"/>
        </row>
        <row r="728">
          <cell r="A728">
            <v>310925</v>
          </cell>
          <cell r="B728" t="str">
            <v>BUGRE</v>
          </cell>
          <cell r="C728" t="str">
            <v>MG</v>
          </cell>
          <cell r="D728">
            <v>15724</v>
          </cell>
          <cell r="E728">
            <v>1867273</v>
          </cell>
          <cell r="F728">
            <v>18163</v>
          </cell>
          <cell r="G728">
            <v>1848306</v>
          </cell>
          <cell r="H728"/>
          <cell r="I728"/>
        </row>
        <row r="729">
          <cell r="A729">
            <v>313655</v>
          </cell>
          <cell r="B729" t="str">
            <v>JOSE RAYDAN</v>
          </cell>
          <cell r="C729" t="str">
            <v>MG</v>
          </cell>
          <cell r="D729">
            <v>85787</v>
          </cell>
          <cell r="E729">
            <v>726176</v>
          </cell>
          <cell r="F729">
            <v>89923</v>
          </cell>
          <cell r="G729">
            <v>748248</v>
          </cell>
          <cell r="H729"/>
          <cell r="I729"/>
        </row>
        <row r="730">
          <cell r="A730">
            <v>316255</v>
          </cell>
          <cell r="B730" t="str">
            <v>SAO JOAO DO MANHUACU</v>
          </cell>
          <cell r="C730" t="str">
            <v>MG</v>
          </cell>
          <cell r="D730">
            <v>170498</v>
          </cell>
          <cell r="E730">
            <v>1168217</v>
          </cell>
          <cell r="F730">
            <v>173807</v>
          </cell>
          <cell r="G730">
            <v>1077510</v>
          </cell>
          <cell r="H730"/>
          <cell r="I730"/>
        </row>
        <row r="731">
          <cell r="A731">
            <v>520250</v>
          </cell>
          <cell r="B731" t="str">
            <v>ARUANA</v>
          </cell>
          <cell r="C731" t="str">
            <v>GO</v>
          </cell>
          <cell r="D731"/>
          <cell r="E731">
            <v>29028</v>
          </cell>
          <cell r="F731"/>
          <cell r="G731">
            <v>29028</v>
          </cell>
          <cell r="H731"/>
          <cell r="I731"/>
        </row>
        <row r="732">
          <cell r="A732">
            <v>312707</v>
          </cell>
          <cell r="B732" t="str">
            <v>FRUTA DE LEITE</v>
          </cell>
          <cell r="C732" t="str">
            <v>MG</v>
          </cell>
          <cell r="D732">
            <v>48</v>
          </cell>
          <cell r="E732">
            <v>523756</v>
          </cell>
          <cell r="F732">
            <v>143</v>
          </cell>
          <cell r="G732">
            <v>521801</v>
          </cell>
          <cell r="H732"/>
          <cell r="I732"/>
        </row>
        <row r="733">
          <cell r="A733">
            <v>312083</v>
          </cell>
          <cell r="B733" t="str">
            <v>CUPARAQUE</v>
          </cell>
          <cell r="C733" t="str">
            <v>MG</v>
          </cell>
          <cell r="D733">
            <v>42055</v>
          </cell>
          <cell r="E733">
            <v>420393</v>
          </cell>
          <cell r="F733">
            <v>35431</v>
          </cell>
          <cell r="G733">
            <v>362759</v>
          </cell>
          <cell r="H733"/>
          <cell r="I733"/>
        </row>
        <row r="734">
          <cell r="A734">
            <v>430410</v>
          </cell>
          <cell r="B734" t="str">
            <v>CAMPOS BORGES</v>
          </cell>
          <cell r="C734" t="str">
            <v>RS</v>
          </cell>
          <cell r="D734">
            <v>128565</v>
          </cell>
          <cell r="E734">
            <v>382077</v>
          </cell>
          <cell r="F734">
            <v>132110</v>
          </cell>
          <cell r="G734">
            <v>272480</v>
          </cell>
          <cell r="H734">
            <v>7</v>
          </cell>
          <cell r="I734"/>
        </row>
        <row r="735">
          <cell r="A735">
            <v>313450</v>
          </cell>
          <cell r="B735" t="str">
            <v>ITUTINGA</v>
          </cell>
          <cell r="C735" t="str">
            <v>MG</v>
          </cell>
          <cell r="D735">
            <v>27499</v>
          </cell>
          <cell r="E735">
            <v>637150</v>
          </cell>
          <cell r="F735">
            <v>34518</v>
          </cell>
          <cell r="G735">
            <v>522503</v>
          </cell>
          <cell r="H735"/>
          <cell r="I735"/>
        </row>
        <row r="736">
          <cell r="A736">
            <v>310810</v>
          </cell>
          <cell r="B736" t="str">
            <v>BONFIM</v>
          </cell>
          <cell r="C736" t="str">
            <v>MG</v>
          </cell>
          <cell r="D736">
            <v>93894</v>
          </cell>
          <cell r="E736">
            <v>756847</v>
          </cell>
          <cell r="F736">
            <v>92816</v>
          </cell>
          <cell r="G736">
            <v>752088</v>
          </cell>
          <cell r="H736"/>
          <cell r="I736"/>
        </row>
        <row r="737">
          <cell r="A737">
            <v>314625</v>
          </cell>
          <cell r="B737" t="str">
            <v>PADRE CARVALHO</v>
          </cell>
          <cell r="C737" t="str">
            <v>MG</v>
          </cell>
          <cell r="D737">
            <v>3720</v>
          </cell>
          <cell r="E737">
            <v>1246761</v>
          </cell>
          <cell r="F737">
            <v>493</v>
          </cell>
          <cell r="G737">
            <v>1217975</v>
          </cell>
          <cell r="H737"/>
          <cell r="I737"/>
        </row>
        <row r="738">
          <cell r="A738">
            <v>310670</v>
          </cell>
          <cell r="B738" t="str">
            <v>BETIM</v>
          </cell>
          <cell r="C738" t="str">
            <v>MG</v>
          </cell>
          <cell r="D738">
            <v>2726</v>
          </cell>
          <cell r="E738">
            <v>23870313</v>
          </cell>
          <cell r="F738">
            <v>1871</v>
          </cell>
          <cell r="G738">
            <v>27667475</v>
          </cell>
          <cell r="H738"/>
          <cell r="I738"/>
        </row>
        <row r="739">
          <cell r="A739">
            <v>291160</v>
          </cell>
          <cell r="B739" t="str">
            <v>GOVERNADOR MANGABEIRA</v>
          </cell>
          <cell r="C739" t="str">
            <v>BA</v>
          </cell>
          <cell r="D739">
            <v>237159</v>
          </cell>
          <cell r="E739">
            <v>518438</v>
          </cell>
          <cell r="F739">
            <v>244196</v>
          </cell>
          <cell r="G739">
            <v>488942</v>
          </cell>
          <cell r="H739">
            <v>61</v>
          </cell>
          <cell r="I739"/>
        </row>
        <row r="740">
          <cell r="A740">
            <v>313867</v>
          </cell>
          <cell r="B740" t="str">
            <v>LUISBURGO</v>
          </cell>
          <cell r="C740" t="str">
            <v>MG</v>
          </cell>
          <cell r="D740">
            <v>53287</v>
          </cell>
          <cell r="E740">
            <v>896510</v>
          </cell>
          <cell r="F740">
            <v>44745</v>
          </cell>
          <cell r="G740">
            <v>847001</v>
          </cell>
          <cell r="H740"/>
          <cell r="I740"/>
        </row>
        <row r="741">
          <cell r="A741">
            <v>431230</v>
          </cell>
          <cell r="B741" t="str">
            <v>MIRAGUAI</v>
          </cell>
          <cell r="C741" t="str">
            <v>RS</v>
          </cell>
          <cell r="D741">
            <v>110561</v>
          </cell>
          <cell r="E741">
            <v>498925</v>
          </cell>
          <cell r="F741">
            <v>112204</v>
          </cell>
          <cell r="G741">
            <v>517161</v>
          </cell>
          <cell r="H741"/>
          <cell r="I741"/>
        </row>
        <row r="742">
          <cell r="A742">
            <v>312820</v>
          </cell>
          <cell r="B742" t="str">
            <v>GUARACIABA</v>
          </cell>
          <cell r="C742" t="str">
            <v>MG</v>
          </cell>
          <cell r="D742">
            <v>167696</v>
          </cell>
          <cell r="E742">
            <v>858128</v>
          </cell>
          <cell r="F742">
            <v>174329</v>
          </cell>
          <cell r="G742">
            <v>837123</v>
          </cell>
          <cell r="H742"/>
          <cell r="I742"/>
        </row>
        <row r="743">
          <cell r="A743">
            <v>314820</v>
          </cell>
          <cell r="B743" t="str">
            <v>PATROCINIO DO MURIAE</v>
          </cell>
          <cell r="C743" t="str">
            <v>MG</v>
          </cell>
          <cell r="D743">
            <v>12480</v>
          </cell>
          <cell r="E743">
            <v>483099</v>
          </cell>
          <cell r="F743">
            <v>6999</v>
          </cell>
          <cell r="G743">
            <v>461193</v>
          </cell>
          <cell r="H743"/>
          <cell r="I743"/>
        </row>
        <row r="744">
          <cell r="A744">
            <v>432170</v>
          </cell>
          <cell r="B744" t="str">
            <v>TRES COROAS</v>
          </cell>
          <cell r="C744" t="str">
            <v>RS</v>
          </cell>
          <cell r="D744">
            <v>308475</v>
          </cell>
          <cell r="E744">
            <v>1550772</v>
          </cell>
          <cell r="F744">
            <v>153445</v>
          </cell>
          <cell r="G744">
            <v>1541156</v>
          </cell>
          <cell r="H744"/>
          <cell r="I744"/>
        </row>
        <row r="745">
          <cell r="A745">
            <v>314400</v>
          </cell>
          <cell r="B745" t="str">
            <v>MUTUM</v>
          </cell>
          <cell r="C745" t="str">
            <v>MG</v>
          </cell>
          <cell r="D745">
            <v>84330</v>
          </cell>
          <cell r="E745">
            <v>2585225</v>
          </cell>
          <cell r="F745">
            <v>91554</v>
          </cell>
          <cell r="G745">
            <v>2373874</v>
          </cell>
          <cell r="H745"/>
          <cell r="I745"/>
        </row>
        <row r="746">
          <cell r="A746">
            <v>313020</v>
          </cell>
          <cell r="B746" t="str">
            <v>IGARATINGA</v>
          </cell>
          <cell r="C746" t="str">
            <v>MG</v>
          </cell>
          <cell r="D746">
            <v>73559</v>
          </cell>
          <cell r="E746">
            <v>386738</v>
          </cell>
          <cell r="F746">
            <v>72223</v>
          </cell>
          <cell r="G746">
            <v>420606</v>
          </cell>
          <cell r="H746"/>
          <cell r="I746"/>
        </row>
        <row r="747">
          <cell r="A747">
            <v>313080</v>
          </cell>
          <cell r="B747" t="str">
            <v>INGAI</v>
          </cell>
          <cell r="C747" t="str">
            <v>MG</v>
          </cell>
          <cell r="D747">
            <v>7276</v>
          </cell>
          <cell r="E747">
            <v>39351</v>
          </cell>
          <cell r="F747">
            <v>7022</v>
          </cell>
          <cell r="G747">
            <v>28768</v>
          </cell>
          <cell r="H747"/>
          <cell r="I747"/>
        </row>
        <row r="748">
          <cell r="A748">
            <v>432185</v>
          </cell>
          <cell r="B748" t="str">
            <v>TRES PALMEIRAS</v>
          </cell>
          <cell r="C748" t="str">
            <v>RS</v>
          </cell>
          <cell r="D748">
            <v>58020</v>
          </cell>
          <cell r="E748">
            <v>518667</v>
          </cell>
          <cell r="F748">
            <v>60692</v>
          </cell>
          <cell r="G748">
            <v>471330</v>
          </cell>
          <cell r="H748"/>
          <cell r="I748"/>
        </row>
        <row r="749">
          <cell r="A749">
            <v>315110</v>
          </cell>
          <cell r="B749" t="str">
            <v>PIRAPETINGA</v>
          </cell>
          <cell r="C749" t="str">
            <v>MG</v>
          </cell>
          <cell r="D749">
            <v>100047</v>
          </cell>
          <cell r="E749">
            <v>1277412</v>
          </cell>
          <cell r="F749">
            <v>91916</v>
          </cell>
          <cell r="G749">
            <v>1081496</v>
          </cell>
          <cell r="H749"/>
          <cell r="I749"/>
        </row>
        <row r="750">
          <cell r="A750">
            <v>315140</v>
          </cell>
          <cell r="B750" t="str">
            <v>PITANGUI</v>
          </cell>
          <cell r="C750" t="str">
            <v>MG</v>
          </cell>
          <cell r="D750">
            <v>269727</v>
          </cell>
          <cell r="E750">
            <v>1803306</v>
          </cell>
          <cell r="F750">
            <v>248790</v>
          </cell>
          <cell r="G750">
            <v>1585930</v>
          </cell>
          <cell r="H750"/>
          <cell r="I750"/>
        </row>
        <row r="751">
          <cell r="A751">
            <v>312640</v>
          </cell>
          <cell r="B751" t="str">
            <v>FORTUNA DE MINAS</v>
          </cell>
          <cell r="C751" t="str">
            <v>MG</v>
          </cell>
          <cell r="D751">
            <v>87920</v>
          </cell>
          <cell r="E751">
            <v>1468334</v>
          </cell>
          <cell r="F751">
            <v>80950</v>
          </cell>
          <cell r="G751">
            <v>1570637</v>
          </cell>
          <cell r="H751"/>
          <cell r="I751"/>
        </row>
        <row r="752">
          <cell r="A752">
            <v>521460</v>
          </cell>
          <cell r="B752" t="str">
            <v>NIQUELANDIA</v>
          </cell>
          <cell r="C752" t="str">
            <v>GO</v>
          </cell>
          <cell r="D752">
            <v>87082</v>
          </cell>
          <cell r="E752">
            <v>181335</v>
          </cell>
          <cell r="F752">
            <v>97610</v>
          </cell>
          <cell r="G752">
            <v>213099</v>
          </cell>
          <cell r="H752"/>
          <cell r="I752"/>
        </row>
        <row r="753">
          <cell r="A753">
            <v>315380</v>
          </cell>
          <cell r="B753" t="str">
            <v>QUELUZITO</v>
          </cell>
          <cell r="C753" t="str">
            <v>MG</v>
          </cell>
          <cell r="D753">
            <v>52352</v>
          </cell>
          <cell r="E753">
            <v>523878</v>
          </cell>
          <cell r="F753">
            <v>60519</v>
          </cell>
          <cell r="G753">
            <v>475179</v>
          </cell>
          <cell r="H753"/>
          <cell r="I753"/>
        </row>
        <row r="754">
          <cell r="A754">
            <v>510268</v>
          </cell>
          <cell r="B754" t="str">
            <v>CAMPOS DE JULIO</v>
          </cell>
          <cell r="C754" t="str">
            <v>MT</v>
          </cell>
          <cell r="D754"/>
          <cell r="E754"/>
          <cell r="F754"/>
          <cell r="G754"/>
          <cell r="H754"/>
          <cell r="I754"/>
        </row>
        <row r="755">
          <cell r="A755">
            <v>315765</v>
          </cell>
          <cell r="B755" t="str">
            <v>SANTA HELENA DE MINAS</v>
          </cell>
          <cell r="C755" t="str">
            <v>MG</v>
          </cell>
          <cell r="D755">
            <v>47021</v>
          </cell>
          <cell r="E755">
            <v>278412</v>
          </cell>
          <cell r="F755">
            <v>41010</v>
          </cell>
          <cell r="G755">
            <v>258415</v>
          </cell>
          <cell r="H755"/>
          <cell r="I755"/>
        </row>
        <row r="756">
          <cell r="A756">
            <v>410810</v>
          </cell>
          <cell r="B756" t="str">
            <v>FLORIDA</v>
          </cell>
          <cell r="C756" t="str">
            <v>PR</v>
          </cell>
          <cell r="D756">
            <v>77786</v>
          </cell>
          <cell r="E756">
            <v>334566</v>
          </cell>
          <cell r="F756">
            <v>68854</v>
          </cell>
          <cell r="G756">
            <v>286169</v>
          </cell>
          <cell r="H756"/>
          <cell r="I756"/>
        </row>
        <row r="757">
          <cell r="A757">
            <v>312720</v>
          </cell>
          <cell r="B757" t="str">
            <v>FUNILANDIA</v>
          </cell>
          <cell r="C757" t="str">
            <v>MG</v>
          </cell>
          <cell r="D757">
            <v>105538</v>
          </cell>
          <cell r="E757">
            <v>909442</v>
          </cell>
          <cell r="F757">
            <v>87909</v>
          </cell>
          <cell r="G757">
            <v>823449</v>
          </cell>
          <cell r="H757"/>
          <cell r="I757"/>
        </row>
        <row r="758">
          <cell r="A758">
            <v>315130</v>
          </cell>
          <cell r="B758" t="str">
            <v>PIRAUBA</v>
          </cell>
          <cell r="C758" t="str">
            <v>MG</v>
          </cell>
          <cell r="D758">
            <v>90688</v>
          </cell>
          <cell r="E758">
            <v>567596</v>
          </cell>
          <cell r="F758">
            <v>89321</v>
          </cell>
          <cell r="G758">
            <v>591917</v>
          </cell>
          <cell r="H758"/>
          <cell r="I758"/>
        </row>
        <row r="759">
          <cell r="A759">
            <v>315053</v>
          </cell>
          <cell r="B759" t="str">
            <v>PINGO-D'AGUA</v>
          </cell>
          <cell r="C759" t="str">
            <v>MG</v>
          </cell>
          <cell r="D759">
            <v>82392</v>
          </cell>
          <cell r="E759">
            <v>820426</v>
          </cell>
          <cell r="F759">
            <v>75980</v>
          </cell>
          <cell r="G759">
            <v>751537</v>
          </cell>
          <cell r="H759"/>
          <cell r="I759"/>
        </row>
        <row r="760">
          <cell r="A760">
            <v>314535</v>
          </cell>
          <cell r="B760" t="str">
            <v>NOVO ORIENTE DE MINAS</v>
          </cell>
          <cell r="C760" t="str">
            <v>MG</v>
          </cell>
          <cell r="D760">
            <v>131672</v>
          </cell>
          <cell r="E760">
            <v>1177476</v>
          </cell>
          <cell r="F760">
            <v>135918</v>
          </cell>
          <cell r="G760">
            <v>1001516</v>
          </cell>
          <cell r="H760"/>
          <cell r="I760"/>
        </row>
        <row r="761">
          <cell r="A761">
            <v>314800</v>
          </cell>
          <cell r="B761" t="str">
            <v>PATOS DE MINAS</v>
          </cell>
          <cell r="C761" t="str">
            <v>MG</v>
          </cell>
          <cell r="D761">
            <v>688691</v>
          </cell>
          <cell r="E761">
            <v>5679756</v>
          </cell>
          <cell r="F761">
            <v>360785</v>
          </cell>
          <cell r="G761">
            <v>6379035</v>
          </cell>
          <cell r="H761"/>
          <cell r="I761"/>
        </row>
        <row r="762">
          <cell r="A762">
            <v>430192</v>
          </cell>
          <cell r="B762" t="str">
            <v>BARRA DO RIO AZUL</v>
          </cell>
          <cell r="C762" t="str">
            <v>RS</v>
          </cell>
          <cell r="D762">
            <v>56833</v>
          </cell>
          <cell r="E762">
            <v>161371</v>
          </cell>
          <cell r="F762">
            <v>58382</v>
          </cell>
          <cell r="G762">
            <v>179218</v>
          </cell>
          <cell r="H762"/>
          <cell r="I762"/>
        </row>
        <row r="763">
          <cell r="A763">
            <v>110140</v>
          </cell>
          <cell r="B763" t="str">
            <v>MONTE NEGRO</v>
          </cell>
          <cell r="C763" t="str">
            <v>RO</v>
          </cell>
          <cell r="D763"/>
          <cell r="E763">
            <v>74715</v>
          </cell>
          <cell r="F763"/>
          <cell r="G763"/>
          <cell r="H763"/>
          <cell r="I763"/>
        </row>
        <row r="764">
          <cell r="A764">
            <v>316830</v>
          </cell>
          <cell r="B764" t="str">
            <v>TAQUARACU DE MINAS</v>
          </cell>
          <cell r="C764" t="str">
            <v>MG</v>
          </cell>
          <cell r="D764">
            <v>115202</v>
          </cell>
          <cell r="E764">
            <v>894974</v>
          </cell>
          <cell r="F764">
            <v>99954</v>
          </cell>
          <cell r="G764">
            <v>816432</v>
          </cell>
          <cell r="H764"/>
          <cell r="I764"/>
        </row>
        <row r="765">
          <cell r="A765">
            <v>312030</v>
          </cell>
          <cell r="B765" t="str">
            <v>CRISTALIA</v>
          </cell>
          <cell r="C765" t="str">
            <v>MG</v>
          </cell>
          <cell r="D765">
            <v>67974</v>
          </cell>
          <cell r="E765">
            <v>718402</v>
          </cell>
          <cell r="F765">
            <v>69458</v>
          </cell>
          <cell r="G765">
            <v>687853</v>
          </cell>
          <cell r="H765"/>
          <cell r="I765"/>
        </row>
        <row r="766">
          <cell r="A766">
            <v>313660</v>
          </cell>
          <cell r="B766" t="str">
            <v>NOVA UNIAO</v>
          </cell>
          <cell r="C766" t="str">
            <v>MG</v>
          </cell>
          <cell r="D766">
            <v>63597</v>
          </cell>
          <cell r="E766">
            <v>302990</v>
          </cell>
          <cell r="F766">
            <v>54649</v>
          </cell>
          <cell r="G766">
            <v>271533</v>
          </cell>
          <cell r="H766"/>
          <cell r="I766"/>
        </row>
        <row r="767">
          <cell r="A767">
            <v>315260</v>
          </cell>
          <cell r="B767" t="str">
            <v>POUSO ALTO</v>
          </cell>
          <cell r="C767" t="str">
            <v>MG</v>
          </cell>
          <cell r="D767">
            <v>22900</v>
          </cell>
          <cell r="E767">
            <v>2499850</v>
          </cell>
          <cell r="F767">
            <v>27907</v>
          </cell>
          <cell r="G767">
            <v>2219721</v>
          </cell>
          <cell r="H767"/>
          <cell r="I767"/>
        </row>
        <row r="768">
          <cell r="A768">
            <v>316040</v>
          </cell>
          <cell r="B768" t="str">
            <v>SANTO ANTONIO DO MONTE</v>
          </cell>
          <cell r="C768" t="str">
            <v>MG</v>
          </cell>
          <cell r="D768">
            <v>223776</v>
          </cell>
          <cell r="E768">
            <v>563146</v>
          </cell>
          <cell r="F768">
            <v>213418</v>
          </cell>
          <cell r="G768">
            <v>663057</v>
          </cell>
          <cell r="H768"/>
          <cell r="I768"/>
        </row>
        <row r="769">
          <cell r="A769">
            <v>316120</v>
          </cell>
          <cell r="B769" t="str">
            <v>SAO FRANCISCO DE PAULA</v>
          </cell>
          <cell r="C769" t="str">
            <v>MG</v>
          </cell>
          <cell r="D769"/>
          <cell r="E769">
            <v>20</v>
          </cell>
          <cell r="F769"/>
          <cell r="G769"/>
          <cell r="H769"/>
          <cell r="I769"/>
        </row>
        <row r="770">
          <cell r="A770">
            <v>310140</v>
          </cell>
          <cell r="B770" t="str">
            <v>ALBERTINA</v>
          </cell>
          <cell r="C770" t="str">
            <v>MG</v>
          </cell>
          <cell r="D770">
            <v>3419</v>
          </cell>
          <cell r="E770">
            <v>1176353</v>
          </cell>
          <cell r="F770">
            <v>3862</v>
          </cell>
          <cell r="G770">
            <v>1141957</v>
          </cell>
          <cell r="H770"/>
          <cell r="I770"/>
        </row>
        <row r="771">
          <cell r="A771">
            <v>421227</v>
          </cell>
          <cell r="B771" t="str">
            <v>PASSOS MAIA</v>
          </cell>
          <cell r="C771" t="str">
            <v>SC</v>
          </cell>
          <cell r="D771">
            <v>109250</v>
          </cell>
          <cell r="E771">
            <v>375985</v>
          </cell>
          <cell r="F771">
            <v>94520</v>
          </cell>
          <cell r="G771">
            <v>389870</v>
          </cell>
          <cell r="H771"/>
          <cell r="I771"/>
        </row>
        <row r="772">
          <cell r="A772">
            <v>520590</v>
          </cell>
          <cell r="B772" t="str">
            <v>CORUMBAIBA</v>
          </cell>
          <cell r="C772" t="str">
            <v>GO</v>
          </cell>
          <cell r="D772">
            <v>3807</v>
          </cell>
          <cell r="E772">
            <v>79363</v>
          </cell>
          <cell r="F772">
            <v>3390</v>
          </cell>
          <cell r="G772">
            <v>84347</v>
          </cell>
          <cell r="H772"/>
          <cell r="I772"/>
        </row>
        <row r="773">
          <cell r="A773">
            <v>312125</v>
          </cell>
          <cell r="B773" t="str">
            <v>DELTA</v>
          </cell>
          <cell r="C773" t="str">
            <v>MG</v>
          </cell>
          <cell r="D773">
            <v>138454</v>
          </cell>
          <cell r="E773">
            <v>1191988</v>
          </cell>
          <cell r="F773">
            <v>135281</v>
          </cell>
          <cell r="G773">
            <v>1276640</v>
          </cell>
          <cell r="H773"/>
          <cell r="I773"/>
        </row>
        <row r="774">
          <cell r="A774">
            <v>314540</v>
          </cell>
          <cell r="B774" t="str">
            <v>OLARIA</v>
          </cell>
          <cell r="C774" t="str">
            <v>MG</v>
          </cell>
          <cell r="D774">
            <v>94372</v>
          </cell>
          <cell r="E774">
            <v>577467</v>
          </cell>
          <cell r="F774">
            <v>75069</v>
          </cell>
          <cell r="G774">
            <v>576990</v>
          </cell>
          <cell r="H774"/>
          <cell r="I774"/>
        </row>
        <row r="775">
          <cell r="A775">
            <v>420165</v>
          </cell>
          <cell r="B775" t="str">
            <v>ARVOREDO</v>
          </cell>
          <cell r="C775" t="str">
            <v>SC</v>
          </cell>
          <cell r="D775">
            <v>80290</v>
          </cell>
          <cell r="E775">
            <v>198545</v>
          </cell>
          <cell r="F775">
            <v>71704</v>
          </cell>
          <cell r="G775">
            <v>243698</v>
          </cell>
          <cell r="H775"/>
          <cell r="I775"/>
        </row>
        <row r="776">
          <cell r="A776">
            <v>311960</v>
          </cell>
          <cell r="B776" t="str">
            <v>CORONEL PACHECO</v>
          </cell>
          <cell r="C776" t="str">
            <v>MG</v>
          </cell>
          <cell r="D776">
            <v>133173</v>
          </cell>
          <cell r="E776">
            <v>1002159</v>
          </cell>
          <cell r="F776">
            <v>122790</v>
          </cell>
          <cell r="G776">
            <v>1001353</v>
          </cell>
          <cell r="H776"/>
          <cell r="I776"/>
        </row>
        <row r="777">
          <cell r="A777">
            <v>313260</v>
          </cell>
          <cell r="B777" t="str">
            <v>ITAMARATI DE MINAS</v>
          </cell>
          <cell r="C777" t="str">
            <v>MG</v>
          </cell>
          <cell r="D777">
            <v>52446</v>
          </cell>
          <cell r="E777">
            <v>216413</v>
          </cell>
          <cell r="F777">
            <v>52642</v>
          </cell>
          <cell r="G777">
            <v>201998</v>
          </cell>
          <cell r="H777"/>
          <cell r="I777"/>
        </row>
        <row r="778">
          <cell r="A778">
            <v>312450</v>
          </cell>
          <cell r="B778" t="str">
            <v>ESTIVA</v>
          </cell>
          <cell r="C778" t="str">
            <v>MG</v>
          </cell>
          <cell r="D778">
            <v>84951</v>
          </cell>
          <cell r="E778">
            <v>669817</v>
          </cell>
          <cell r="F778">
            <v>79496</v>
          </cell>
          <cell r="G778">
            <v>551414</v>
          </cell>
          <cell r="H778"/>
          <cell r="I778"/>
        </row>
        <row r="779">
          <cell r="A779">
            <v>421640</v>
          </cell>
          <cell r="B779" t="str">
            <v>SAO JOAO DO SUL</v>
          </cell>
          <cell r="C779" t="str">
            <v>SC</v>
          </cell>
          <cell r="D779"/>
          <cell r="E779"/>
          <cell r="F779"/>
          <cell r="G779"/>
          <cell r="H779"/>
          <cell r="I779"/>
        </row>
        <row r="780">
          <cell r="A780">
            <v>311250</v>
          </cell>
          <cell r="B780" t="str">
            <v>CAPIM BRANCO</v>
          </cell>
          <cell r="C780" t="str">
            <v>MG</v>
          </cell>
          <cell r="D780">
            <v>22188</v>
          </cell>
          <cell r="E780">
            <v>1658476</v>
          </cell>
          <cell r="F780">
            <v>20941</v>
          </cell>
          <cell r="G780">
            <v>1788728</v>
          </cell>
          <cell r="H780"/>
          <cell r="I780"/>
        </row>
        <row r="781">
          <cell r="A781">
            <v>431010</v>
          </cell>
          <cell r="B781" t="str">
            <v>IGREJINHA</v>
          </cell>
          <cell r="C781" t="str">
            <v>RS</v>
          </cell>
          <cell r="D781"/>
          <cell r="E781">
            <v>1758617</v>
          </cell>
          <cell r="F781"/>
          <cell r="G781">
            <v>1758617</v>
          </cell>
          <cell r="H781"/>
          <cell r="I781">
            <v>1756481</v>
          </cell>
        </row>
        <row r="782">
          <cell r="A782">
            <v>311880</v>
          </cell>
          <cell r="B782" t="str">
            <v>CORACAO DE JESUS</v>
          </cell>
          <cell r="C782" t="str">
            <v>MG</v>
          </cell>
          <cell r="D782">
            <v>166390</v>
          </cell>
          <cell r="E782">
            <v>2190902</v>
          </cell>
          <cell r="F782">
            <v>144940</v>
          </cell>
          <cell r="G782">
            <v>1868376</v>
          </cell>
          <cell r="H782"/>
          <cell r="I782"/>
        </row>
        <row r="783">
          <cell r="A783">
            <v>316560</v>
          </cell>
          <cell r="B783" t="str">
            <v>SENADOR CORTES</v>
          </cell>
          <cell r="C783" t="str">
            <v>MG</v>
          </cell>
          <cell r="D783">
            <v>46680</v>
          </cell>
          <cell r="E783">
            <v>268969</v>
          </cell>
          <cell r="F783">
            <v>37352</v>
          </cell>
          <cell r="G783">
            <v>252670</v>
          </cell>
          <cell r="H783"/>
          <cell r="I783"/>
        </row>
        <row r="784">
          <cell r="A784">
            <v>420475</v>
          </cell>
          <cell r="B784" t="str">
            <v>CUNHATAI</v>
          </cell>
          <cell r="C784" t="str">
            <v>SC</v>
          </cell>
          <cell r="D784">
            <v>45807</v>
          </cell>
          <cell r="E784"/>
          <cell r="F784"/>
          <cell r="G784">
            <v>166564</v>
          </cell>
          <cell r="H784"/>
          <cell r="I784">
            <v>602873</v>
          </cell>
        </row>
        <row r="785">
          <cell r="A785">
            <v>316750</v>
          </cell>
          <cell r="B785" t="str">
            <v>SIMAO PEREIRA</v>
          </cell>
          <cell r="C785" t="str">
            <v>MG</v>
          </cell>
          <cell r="D785">
            <v>86596</v>
          </cell>
          <cell r="E785">
            <v>1036712</v>
          </cell>
          <cell r="F785">
            <v>89665</v>
          </cell>
          <cell r="G785">
            <v>1062206</v>
          </cell>
          <cell r="H785"/>
          <cell r="I785"/>
        </row>
        <row r="786">
          <cell r="A786">
            <v>316780</v>
          </cell>
          <cell r="B786" t="str">
            <v>SOLEDADE DE MINAS</v>
          </cell>
          <cell r="C786" t="str">
            <v>MG</v>
          </cell>
          <cell r="D786"/>
          <cell r="E786">
            <v>5808480</v>
          </cell>
          <cell r="F786"/>
          <cell r="G786">
            <v>5758579</v>
          </cell>
          <cell r="H786"/>
          <cell r="I786"/>
        </row>
        <row r="787">
          <cell r="A787">
            <v>313820</v>
          </cell>
          <cell r="B787" t="str">
            <v>LAVRAS</v>
          </cell>
          <cell r="C787" t="str">
            <v>MG</v>
          </cell>
          <cell r="D787">
            <v>1323924</v>
          </cell>
          <cell r="E787">
            <v>27736677</v>
          </cell>
          <cell r="F787">
            <v>756603</v>
          </cell>
          <cell r="G787">
            <v>27428276</v>
          </cell>
          <cell r="H787"/>
          <cell r="I787"/>
        </row>
        <row r="788">
          <cell r="A788">
            <v>421145</v>
          </cell>
          <cell r="B788" t="str">
            <v>NOVA ITABERABA</v>
          </cell>
          <cell r="C788" t="str">
            <v>SC</v>
          </cell>
          <cell r="D788">
            <v>61862</v>
          </cell>
          <cell r="E788">
            <v>180845</v>
          </cell>
          <cell r="F788">
            <v>62037</v>
          </cell>
          <cell r="G788">
            <v>191627</v>
          </cell>
          <cell r="H788"/>
          <cell r="I788">
            <v>187902</v>
          </cell>
        </row>
        <row r="789">
          <cell r="A789">
            <v>311970</v>
          </cell>
          <cell r="B789" t="str">
            <v>CORONEL XAVIER CHAVES</v>
          </cell>
          <cell r="C789" t="str">
            <v>MG</v>
          </cell>
          <cell r="D789">
            <v>134986</v>
          </cell>
          <cell r="E789">
            <v>930977</v>
          </cell>
          <cell r="F789">
            <v>119169</v>
          </cell>
          <cell r="G789">
            <v>895506</v>
          </cell>
          <cell r="H789"/>
          <cell r="I789"/>
        </row>
        <row r="790">
          <cell r="A790">
            <v>310660</v>
          </cell>
          <cell r="B790" t="str">
            <v>BERTOPOLIS</v>
          </cell>
          <cell r="C790" t="str">
            <v>MG</v>
          </cell>
          <cell r="D790">
            <v>85096</v>
          </cell>
          <cell r="E790">
            <v>594040</v>
          </cell>
          <cell r="F790">
            <v>86781</v>
          </cell>
          <cell r="G790">
            <v>533684</v>
          </cell>
          <cell r="H790"/>
          <cell r="I790"/>
        </row>
        <row r="791">
          <cell r="A791">
            <v>120040</v>
          </cell>
          <cell r="B791" t="str">
            <v>RIO BRANCO</v>
          </cell>
          <cell r="C791" t="str">
            <v>AC</v>
          </cell>
          <cell r="D791">
            <v>1566603</v>
          </cell>
          <cell r="E791">
            <v>30363844</v>
          </cell>
          <cell r="F791">
            <v>1654046</v>
          </cell>
          <cell r="G791">
            <v>30877547</v>
          </cell>
          <cell r="H791">
            <v>741965</v>
          </cell>
          <cell r="I791">
            <v>31432412</v>
          </cell>
        </row>
        <row r="792">
          <cell r="A792">
            <v>317200</v>
          </cell>
          <cell r="B792" t="str">
            <v>VISCONDE DO RIO BRANCO</v>
          </cell>
          <cell r="C792" t="str">
            <v>MG</v>
          </cell>
          <cell r="D792">
            <v>8388</v>
          </cell>
          <cell r="E792">
            <v>24449733</v>
          </cell>
          <cell r="F792">
            <v>6899</v>
          </cell>
          <cell r="G792">
            <v>24209643</v>
          </cell>
          <cell r="H792"/>
          <cell r="I792"/>
        </row>
        <row r="793">
          <cell r="A793">
            <v>310880</v>
          </cell>
          <cell r="B793" t="str">
            <v>BRAUNAS</v>
          </cell>
          <cell r="C793" t="str">
            <v>MG</v>
          </cell>
          <cell r="D793">
            <v>24072</v>
          </cell>
          <cell r="E793">
            <v>393682</v>
          </cell>
          <cell r="F793">
            <v>20441</v>
          </cell>
          <cell r="G793">
            <v>391318</v>
          </cell>
          <cell r="H793"/>
          <cell r="I793"/>
        </row>
        <row r="794">
          <cell r="A794">
            <v>311850</v>
          </cell>
          <cell r="B794" t="str">
            <v>CONSOLACAO</v>
          </cell>
          <cell r="C794" t="str">
            <v>MG</v>
          </cell>
          <cell r="D794">
            <v>614</v>
          </cell>
          <cell r="E794">
            <v>2778810</v>
          </cell>
          <cell r="F794">
            <v>1118</v>
          </cell>
          <cell r="G794">
            <v>2728291</v>
          </cell>
          <cell r="H794"/>
          <cell r="I794"/>
        </row>
        <row r="795">
          <cell r="A795">
            <v>510622</v>
          </cell>
          <cell r="B795" t="str">
            <v>NOVA MUTUM</v>
          </cell>
          <cell r="C795" t="str">
            <v>MT</v>
          </cell>
          <cell r="D795">
            <v>550797</v>
          </cell>
          <cell r="E795">
            <v>3122405</v>
          </cell>
          <cell r="F795">
            <v>524885</v>
          </cell>
          <cell r="G795">
            <v>3099391</v>
          </cell>
          <cell r="H795"/>
          <cell r="I795"/>
        </row>
        <row r="796">
          <cell r="A796">
            <v>411160</v>
          </cell>
          <cell r="B796" t="str">
            <v>IVATUBA</v>
          </cell>
          <cell r="C796" t="str">
            <v>PR</v>
          </cell>
          <cell r="D796">
            <v>78351</v>
          </cell>
          <cell r="E796">
            <v>598165</v>
          </cell>
          <cell r="F796">
            <v>87795</v>
          </cell>
          <cell r="G796">
            <v>519501</v>
          </cell>
          <cell r="H796"/>
          <cell r="I796"/>
        </row>
        <row r="797">
          <cell r="A797">
            <v>314550</v>
          </cell>
          <cell r="B797" t="str">
            <v>OLIMPIO NORONHA</v>
          </cell>
          <cell r="C797" t="str">
            <v>MG</v>
          </cell>
          <cell r="D797">
            <v>59903</v>
          </cell>
          <cell r="E797">
            <v>955909</v>
          </cell>
          <cell r="F797">
            <v>53839</v>
          </cell>
          <cell r="G797">
            <v>1004357</v>
          </cell>
          <cell r="H797"/>
          <cell r="I797"/>
        </row>
        <row r="798">
          <cell r="A798">
            <v>500515</v>
          </cell>
          <cell r="B798" t="str">
            <v>JUTI</v>
          </cell>
          <cell r="C798" t="str">
            <v>MS</v>
          </cell>
          <cell r="D798">
            <v>47860</v>
          </cell>
          <cell r="E798">
            <v>87736</v>
          </cell>
          <cell r="F798">
            <v>41586</v>
          </cell>
          <cell r="G798">
            <v>90257</v>
          </cell>
          <cell r="H798"/>
          <cell r="I798"/>
        </row>
        <row r="799">
          <cell r="A799">
            <v>312400</v>
          </cell>
          <cell r="B799" t="str">
            <v>ERVALIA</v>
          </cell>
          <cell r="C799" t="str">
            <v>MG</v>
          </cell>
          <cell r="D799">
            <v>327018</v>
          </cell>
          <cell r="E799">
            <v>8100115</v>
          </cell>
          <cell r="F799">
            <v>351193</v>
          </cell>
          <cell r="G799">
            <v>8060500</v>
          </cell>
          <cell r="H799"/>
          <cell r="I799"/>
        </row>
        <row r="800">
          <cell r="A800">
            <v>317100</v>
          </cell>
          <cell r="B800" t="str">
            <v>VAZANTE</v>
          </cell>
          <cell r="C800" t="str">
            <v>MG</v>
          </cell>
          <cell r="D800">
            <v>56530</v>
          </cell>
          <cell r="E800">
            <v>1610012</v>
          </cell>
          <cell r="F800">
            <v>51930</v>
          </cell>
          <cell r="G800">
            <v>1676085</v>
          </cell>
          <cell r="H800"/>
          <cell r="I800"/>
        </row>
        <row r="801">
          <cell r="A801">
            <v>314875</v>
          </cell>
          <cell r="B801" t="str">
            <v>PEDRA BONITA</v>
          </cell>
          <cell r="C801" t="str">
            <v>MG</v>
          </cell>
          <cell r="D801">
            <v>24043</v>
          </cell>
          <cell r="E801">
            <v>1216458</v>
          </cell>
          <cell r="F801">
            <v>18848</v>
          </cell>
          <cell r="G801">
            <v>1150380</v>
          </cell>
          <cell r="H801"/>
          <cell r="I801"/>
        </row>
        <row r="802">
          <cell r="A802">
            <v>313570</v>
          </cell>
          <cell r="B802" t="str">
            <v>JEQUITIBA</v>
          </cell>
          <cell r="C802" t="str">
            <v>MG</v>
          </cell>
          <cell r="D802"/>
          <cell r="E802">
            <v>1487</v>
          </cell>
          <cell r="F802"/>
          <cell r="G802">
            <v>1170</v>
          </cell>
          <cell r="H802"/>
          <cell r="I802"/>
        </row>
        <row r="803">
          <cell r="A803">
            <v>312700</v>
          </cell>
          <cell r="B803" t="str">
            <v>FRONTEIRA</v>
          </cell>
          <cell r="C803" t="str">
            <v>MG</v>
          </cell>
          <cell r="D803">
            <v>199953</v>
          </cell>
          <cell r="E803">
            <v>2098158</v>
          </cell>
          <cell r="F803">
            <v>194859</v>
          </cell>
          <cell r="G803">
            <v>2094563</v>
          </cell>
          <cell r="H803"/>
          <cell r="I803"/>
        </row>
        <row r="804">
          <cell r="A804">
            <v>313180</v>
          </cell>
          <cell r="B804" t="str">
            <v>ITABIRINHA</v>
          </cell>
          <cell r="C804" t="str">
            <v>MG</v>
          </cell>
          <cell r="D804">
            <v>4</v>
          </cell>
          <cell r="E804">
            <v>1200377</v>
          </cell>
          <cell r="F804"/>
          <cell r="G804">
            <v>1181355</v>
          </cell>
          <cell r="H804"/>
          <cell r="I804"/>
        </row>
        <row r="805">
          <cell r="A805">
            <v>310560</v>
          </cell>
          <cell r="B805" t="str">
            <v>BARBACENA</v>
          </cell>
          <cell r="C805" t="str">
            <v>MG</v>
          </cell>
          <cell r="D805">
            <v>168410</v>
          </cell>
          <cell r="E805">
            <v>1518692</v>
          </cell>
          <cell r="F805">
            <v>166597</v>
          </cell>
          <cell r="G805">
            <v>2853094</v>
          </cell>
          <cell r="H805"/>
          <cell r="I805"/>
        </row>
        <row r="806">
          <cell r="A806">
            <v>316190</v>
          </cell>
          <cell r="B806" t="str">
            <v>SAO GONCALO DO RIO ABAIXO</v>
          </cell>
          <cell r="C806" t="str">
            <v>MG</v>
          </cell>
          <cell r="D806">
            <v>413563</v>
          </cell>
          <cell r="E806">
            <v>853314</v>
          </cell>
          <cell r="F806">
            <v>367332</v>
          </cell>
          <cell r="G806">
            <v>871908</v>
          </cell>
          <cell r="H806"/>
          <cell r="I806"/>
        </row>
        <row r="807">
          <cell r="A807">
            <v>317043</v>
          </cell>
          <cell r="B807" t="str">
            <v>UNIAO DE MINAS</v>
          </cell>
          <cell r="C807" t="str">
            <v>MG</v>
          </cell>
          <cell r="D807">
            <v>33302</v>
          </cell>
          <cell r="E807">
            <v>563538</v>
          </cell>
          <cell r="F807">
            <v>30835</v>
          </cell>
          <cell r="G807">
            <v>536711</v>
          </cell>
          <cell r="H807"/>
          <cell r="I807"/>
        </row>
        <row r="808">
          <cell r="A808">
            <v>315350</v>
          </cell>
          <cell r="B808" t="str">
            <v>ALTO JEQUITIBA</v>
          </cell>
          <cell r="C808" t="str">
            <v>MG</v>
          </cell>
          <cell r="D808">
            <v>92071</v>
          </cell>
          <cell r="E808">
            <v>505008</v>
          </cell>
          <cell r="F808">
            <v>83848</v>
          </cell>
          <cell r="G808">
            <v>448327</v>
          </cell>
          <cell r="H808"/>
          <cell r="I808"/>
        </row>
        <row r="809">
          <cell r="A809">
            <v>313160</v>
          </cell>
          <cell r="B809" t="str">
            <v>IRAI DE MINAS</v>
          </cell>
          <cell r="C809" t="str">
            <v>MG</v>
          </cell>
          <cell r="D809">
            <v>65495</v>
          </cell>
          <cell r="E809">
            <v>490412</v>
          </cell>
          <cell r="F809">
            <v>52969</v>
          </cell>
          <cell r="G809">
            <v>436683</v>
          </cell>
          <cell r="H809"/>
          <cell r="I809"/>
        </row>
        <row r="810">
          <cell r="A810">
            <v>313190</v>
          </cell>
          <cell r="B810" t="str">
            <v>ITABIRITO</v>
          </cell>
          <cell r="C810" t="str">
            <v>MG</v>
          </cell>
          <cell r="D810">
            <v>1374</v>
          </cell>
          <cell r="E810">
            <v>12851610</v>
          </cell>
          <cell r="F810">
            <v>4015</v>
          </cell>
          <cell r="G810">
            <v>12896792</v>
          </cell>
          <cell r="H810"/>
          <cell r="I810"/>
        </row>
        <row r="811">
          <cell r="A811">
            <v>311230</v>
          </cell>
          <cell r="B811" t="str">
            <v>CAPELINHA</v>
          </cell>
          <cell r="C811" t="str">
            <v>MG</v>
          </cell>
          <cell r="D811">
            <v>282806</v>
          </cell>
          <cell r="E811">
            <v>1291997</v>
          </cell>
          <cell r="F811">
            <v>267363</v>
          </cell>
          <cell r="G811">
            <v>1169303</v>
          </cell>
          <cell r="H811"/>
          <cell r="I811"/>
        </row>
        <row r="812">
          <cell r="A812">
            <v>316820</v>
          </cell>
          <cell r="B812" t="str">
            <v>TAPIRAI</v>
          </cell>
          <cell r="C812" t="str">
            <v>MG</v>
          </cell>
          <cell r="D812">
            <v>30985</v>
          </cell>
          <cell r="E812">
            <v>350260</v>
          </cell>
          <cell r="F812">
            <v>25306</v>
          </cell>
          <cell r="G812">
            <v>245408</v>
          </cell>
          <cell r="H812"/>
          <cell r="I812"/>
        </row>
        <row r="813">
          <cell r="A813">
            <v>354025</v>
          </cell>
          <cell r="B813" t="str">
            <v>PONTALINDA</v>
          </cell>
          <cell r="C813" t="str">
            <v>SP</v>
          </cell>
          <cell r="D813">
            <v>34108</v>
          </cell>
          <cell r="E813">
            <v>273094</v>
          </cell>
          <cell r="F813">
            <v>28361</v>
          </cell>
          <cell r="G813">
            <v>264606</v>
          </cell>
          <cell r="H813"/>
          <cell r="I813"/>
        </row>
        <row r="814">
          <cell r="A814">
            <v>311590</v>
          </cell>
          <cell r="B814" t="str">
            <v>CHACARA</v>
          </cell>
          <cell r="C814" t="str">
            <v>MG</v>
          </cell>
          <cell r="D814">
            <v>99451</v>
          </cell>
          <cell r="E814">
            <v>748819</v>
          </cell>
          <cell r="F814">
            <v>109294</v>
          </cell>
          <cell r="G814">
            <v>891635</v>
          </cell>
          <cell r="H814"/>
          <cell r="I814"/>
        </row>
        <row r="815">
          <cell r="A815">
            <v>311200</v>
          </cell>
          <cell r="B815" t="str">
            <v>CANDEIAS</v>
          </cell>
          <cell r="C815" t="str">
            <v>MG</v>
          </cell>
          <cell r="D815">
            <v>142090</v>
          </cell>
          <cell r="E815">
            <v>684590</v>
          </cell>
          <cell r="F815">
            <v>122226</v>
          </cell>
          <cell r="G815">
            <v>676723</v>
          </cell>
          <cell r="H815"/>
          <cell r="I815"/>
        </row>
        <row r="816">
          <cell r="A816">
            <v>421490</v>
          </cell>
          <cell r="B816" t="str">
            <v>RIO FORTUNA</v>
          </cell>
          <cell r="C816" t="str">
            <v>SC</v>
          </cell>
          <cell r="D816">
            <v>69736</v>
          </cell>
          <cell r="E816">
            <v>242086</v>
          </cell>
          <cell r="F816">
            <v>67516</v>
          </cell>
          <cell r="G816">
            <v>259254</v>
          </cell>
          <cell r="H816"/>
          <cell r="I816">
            <v>332793</v>
          </cell>
        </row>
        <row r="817">
          <cell r="A817">
            <v>316840</v>
          </cell>
          <cell r="B817" t="str">
            <v>TARUMIRIM</v>
          </cell>
          <cell r="C817" t="str">
            <v>MG</v>
          </cell>
          <cell r="D817">
            <v>147604</v>
          </cell>
          <cell r="E817">
            <v>1064200</v>
          </cell>
          <cell r="F817">
            <v>115055</v>
          </cell>
          <cell r="G817">
            <v>950553</v>
          </cell>
          <cell r="H817"/>
          <cell r="I817"/>
        </row>
        <row r="818">
          <cell r="A818">
            <v>311740</v>
          </cell>
          <cell r="B818" t="str">
            <v>CONCEICAO DE IPANEMA</v>
          </cell>
          <cell r="C818" t="str">
            <v>MG</v>
          </cell>
          <cell r="D818">
            <v>1578</v>
          </cell>
          <cell r="E818">
            <v>329584</v>
          </cell>
          <cell r="F818">
            <v>1285</v>
          </cell>
          <cell r="G818">
            <v>205434</v>
          </cell>
          <cell r="H818"/>
          <cell r="I818"/>
        </row>
        <row r="819">
          <cell r="A819">
            <v>315220</v>
          </cell>
          <cell r="B819" t="str">
            <v>PORTEIRINHA</v>
          </cell>
          <cell r="C819" t="str">
            <v>MG</v>
          </cell>
          <cell r="D819">
            <v>207936</v>
          </cell>
          <cell r="E819">
            <v>1146583</v>
          </cell>
          <cell r="F819">
            <v>197551</v>
          </cell>
          <cell r="G819">
            <v>1093573</v>
          </cell>
          <cell r="H819"/>
          <cell r="I819"/>
        </row>
        <row r="820">
          <cell r="A820">
            <v>314380</v>
          </cell>
          <cell r="B820" t="str">
            <v>MUNHOZ</v>
          </cell>
          <cell r="C820" t="str">
            <v>MG</v>
          </cell>
          <cell r="D820">
            <v>123868</v>
          </cell>
          <cell r="E820">
            <v>2633386</v>
          </cell>
          <cell r="F820">
            <v>112852</v>
          </cell>
          <cell r="G820">
            <v>2500962</v>
          </cell>
          <cell r="H820"/>
          <cell r="I820"/>
        </row>
        <row r="821">
          <cell r="A821">
            <v>311140</v>
          </cell>
          <cell r="B821" t="str">
            <v>CAMPO FLORIDO</v>
          </cell>
          <cell r="C821" t="str">
            <v>MG</v>
          </cell>
          <cell r="D821">
            <v>62929</v>
          </cell>
          <cell r="E821">
            <v>981403</v>
          </cell>
          <cell r="F821">
            <v>42940</v>
          </cell>
          <cell r="G821">
            <v>966161</v>
          </cell>
          <cell r="H821"/>
          <cell r="I821"/>
        </row>
        <row r="822">
          <cell r="A822">
            <v>315670</v>
          </cell>
          <cell r="B822" t="str">
            <v>SABARA</v>
          </cell>
          <cell r="C822" t="str">
            <v>MG</v>
          </cell>
          <cell r="D822">
            <v>1485</v>
          </cell>
          <cell r="E822">
            <v>80175165</v>
          </cell>
          <cell r="F822">
            <v>2427</v>
          </cell>
          <cell r="G822">
            <v>79642463</v>
          </cell>
          <cell r="H822"/>
          <cell r="I822"/>
        </row>
        <row r="823">
          <cell r="A823">
            <v>311450</v>
          </cell>
          <cell r="B823" t="str">
            <v>CARMOPOLIS DE MINAS</v>
          </cell>
          <cell r="C823" t="str">
            <v>MG</v>
          </cell>
          <cell r="D823">
            <v>142213</v>
          </cell>
          <cell r="E823">
            <v>747694</v>
          </cell>
          <cell r="F823">
            <v>130481</v>
          </cell>
          <cell r="G823">
            <v>738239</v>
          </cell>
          <cell r="H823"/>
          <cell r="I823"/>
        </row>
        <row r="824">
          <cell r="A824">
            <v>311547</v>
          </cell>
          <cell r="B824" t="str">
            <v>CATUTI</v>
          </cell>
          <cell r="C824" t="str">
            <v>MG</v>
          </cell>
          <cell r="D824">
            <v>24848</v>
          </cell>
          <cell r="E824">
            <v>575827</v>
          </cell>
          <cell r="F824">
            <v>23503</v>
          </cell>
          <cell r="G824">
            <v>472826</v>
          </cell>
          <cell r="H824"/>
          <cell r="I824"/>
        </row>
        <row r="825">
          <cell r="A825">
            <v>431142</v>
          </cell>
          <cell r="B825" t="str">
            <v>LAJEADO DO BUGRE</v>
          </cell>
          <cell r="C825" t="str">
            <v>RS</v>
          </cell>
          <cell r="D825">
            <v>23068</v>
          </cell>
          <cell r="E825">
            <v>125836</v>
          </cell>
          <cell r="F825">
            <v>27804</v>
          </cell>
          <cell r="G825">
            <v>105327</v>
          </cell>
          <cell r="H825"/>
          <cell r="I825"/>
        </row>
        <row r="826">
          <cell r="A826">
            <v>312680</v>
          </cell>
          <cell r="B826" t="str">
            <v>FREI GASPAR</v>
          </cell>
          <cell r="C826" t="str">
            <v>MG</v>
          </cell>
          <cell r="D826">
            <v>27297</v>
          </cell>
          <cell r="E826">
            <v>674125</v>
          </cell>
          <cell r="F826">
            <v>36500</v>
          </cell>
          <cell r="G826">
            <v>890004</v>
          </cell>
          <cell r="H826"/>
          <cell r="I826"/>
        </row>
        <row r="827">
          <cell r="A827">
            <v>313320</v>
          </cell>
          <cell r="B827" t="str">
            <v>ITANHOMI</v>
          </cell>
          <cell r="C827" t="str">
            <v>MG</v>
          </cell>
          <cell r="D827">
            <v>120755</v>
          </cell>
          <cell r="E827">
            <v>1218916</v>
          </cell>
          <cell r="F827">
            <v>107182</v>
          </cell>
          <cell r="G827">
            <v>1067399</v>
          </cell>
          <cell r="H827"/>
          <cell r="I827"/>
        </row>
        <row r="828">
          <cell r="A828">
            <v>310730</v>
          </cell>
          <cell r="B828" t="str">
            <v>BOCAIUVA</v>
          </cell>
          <cell r="C828" t="str">
            <v>MG</v>
          </cell>
          <cell r="D828">
            <v>137098</v>
          </cell>
          <cell r="E828">
            <v>25140875</v>
          </cell>
          <cell r="F828">
            <v>115412</v>
          </cell>
          <cell r="G828">
            <v>22826063</v>
          </cell>
          <cell r="H828"/>
          <cell r="I828"/>
        </row>
        <row r="829">
          <cell r="A829">
            <v>316165</v>
          </cell>
          <cell r="B829" t="str">
            <v>SAO GERALDO DO BAIXIO</v>
          </cell>
          <cell r="C829" t="str">
            <v>MG</v>
          </cell>
          <cell r="D829">
            <v>42957</v>
          </cell>
          <cell r="E829">
            <v>656898</v>
          </cell>
          <cell r="F829">
            <v>51410</v>
          </cell>
          <cell r="G829">
            <v>596882</v>
          </cell>
          <cell r="H829"/>
          <cell r="I829"/>
        </row>
        <row r="830">
          <cell r="A830">
            <v>430607</v>
          </cell>
          <cell r="B830" t="str">
            <v>CRISTAL DO SUL</v>
          </cell>
          <cell r="C830" t="str">
            <v>RS</v>
          </cell>
          <cell r="D830">
            <v>21306</v>
          </cell>
          <cell r="E830">
            <v>185481</v>
          </cell>
          <cell r="F830">
            <v>24597</v>
          </cell>
          <cell r="G830">
            <v>174671</v>
          </cell>
          <cell r="H830"/>
          <cell r="I830"/>
        </row>
        <row r="831">
          <cell r="A831">
            <v>315727</v>
          </cell>
          <cell r="B831" t="str">
            <v>SANTA BARBARA DO MONTE VERDE</v>
          </cell>
          <cell r="C831" t="str">
            <v>MG</v>
          </cell>
          <cell r="D831">
            <v>49925</v>
          </cell>
          <cell r="E831">
            <v>845835</v>
          </cell>
          <cell r="F831">
            <v>47543</v>
          </cell>
          <cell r="G831">
            <v>813751</v>
          </cell>
          <cell r="H831"/>
          <cell r="I831"/>
        </row>
        <row r="832">
          <cell r="A832">
            <v>314995</v>
          </cell>
          <cell r="B832" t="str">
            <v>PERIQUITO</v>
          </cell>
          <cell r="C832" t="str">
            <v>MG</v>
          </cell>
          <cell r="D832">
            <v>64506</v>
          </cell>
          <cell r="E832">
            <v>559445</v>
          </cell>
          <cell r="F832">
            <v>69699</v>
          </cell>
          <cell r="G832">
            <v>571352</v>
          </cell>
          <cell r="H832"/>
          <cell r="I832"/>
        </row>
        <row r="833">
          <cell r="A833">
            <v>310040</v>
          </cell>
          <cell r="B833" t="str">
            <v>ACAIACA</v>
          </cell>
          <cell r="C833" t="str">
            <v>MG</v>
          </cell>
          <cell r="D833">
            <v>124715</v>
          </cell>
          <cell r="E833">
            <v>946067</v>
          </cell>
          <cell r="F833">
            <v>132341</v>
          </cell>
          <cell r="G833">
            <v>931972</v>
          </cell>
          <cell r="H833"/>
          <cell r="I833"/>
        </row>
        <row r="834">
          <cell r="A834">
            <v>312380</v>
          </cell>
          <cell r="B834" t="str">
            <v>ENGENHEIRO NAVARRO</v>
          </cell>
          <cell r="C834" t="str">
            <v>MG</v>
          </cell>
          <cell r="D834">
            <v>61457</v>
          </cell>
          <cell r="E834">
            <v>392702</v>
          </cell>
          <cell r="F834">
            <v>62510</v>
          </cell>
          <cell r="G834">
            <v>419859</v>
          </cell>
          <cell r="H834"/>
          <cell r="I834"/>
        </row>
        <row r="835">
          <cell r="A835">
            <v>500310</v>
          </cell>
          <cell r="B835" t="str">
            <v>CORGUINHO</v>
          </cell>
          <cell r="C835" t="str">
            <v>MS</v>
          </cell>
          <cell r="D835">
            <v>92349</v>
          </cell>
          <cell r="E835">
            <v>360543</v>
          </cell>
          <cell r="F835">
            <v>95604</v>
          </cell>
          <cell r="G835">
            <v>370120</v>
          </cell>
          <cell r="H835"/>
          <cell r="I835"/>
        </row>
        <row r="836">
          <cell r="A836">
            <v>316890</v>
          </cell>
          <cell r="B836" t="str">
            <v>TIROS</v>
          </cell>
          <cell r="C836" t="str">
            <v>MG</v>
          </cell>
          <cell r="D836">
            <v>28614</v>
          </cell>
          <cell r="E836">
            <v>190113</v>
          </cell>
          <cell r="F836">
            <v>25053</v>
          </cell>
          <cell r="G836">
            <v>183263</v>
          </cell>
          <cell r="H836"/>
          <cell r="I836"/>
        </row>
        <row r="837">
          <cell r="A837">
            <v>313650</v>
          </cell>
          <cell r="B837" t="str">
            <v>JORDANIA</v>
          </cell>
          <cell r="C837" t="str">
            <v>MG</v>
          </cell>
          <cell r="D837">
            <v>884</v>
          </cell>
          <cell r="E837">
            <v>221502</v>
          </cell>
          <cell r="F837"/>
          <cell r="G837">
            <v>12941</v>
          </cell>
          <cell r="H837"/>
          <cell r="I837"/>
        </row>
        <row r="838">
          <cell r="A838">
            <v>312070</v>
          </cell>
          <cell r="B838" t="str">
            <v>CRUZEIRO DA FORTALEZA</v>
          </cell>
          <cell r="C838" t="str">
            <v>MG</v>
          </cell>
          <cell r="D838">
            <v>28209</v>
          </cell>
          <cell r="E838">
            <v>619623</v>
          </cell>
          <cell r="F838">
            <v>25797</v>
          </cell>
          <cell r="G838">
            <v>599309</v>
          </cell>
          <cell r="H838"/>
          <cell r="I838"/>
        </row>
        <row r="839">
          <cell r="A839">
            <v>520495</v>
          </cell>
          <cell r="B839" t="str">
            <v>CAMPOS VERDES</v>
          </cell>
          <cell r="C839" t="str">
            <v>GO</v>
          </cell>
          <cell r="D839"/>
          <cell r="E839">
            <v>217367</v>
          </cell>
          <cell r="F839"/>
          <cell r="G839">
            <v>216084</v>
          </cell>
          <cell r="H839"/>
          <cell r="I839"/>
        </row>
        <row r="840">
          <cell r="A840">
            <v>420120</v>
          </cell>
          <cell r="B840" t="str">
            <v>ANTONIO CARLOS</v>
          </cell>
          <cell r="C840" t="str">
            <v>SC</v>
          </cell>
          <cell r="D840">
            <v>261009</v>
          </cell>
          <cell r="E840">
            <v>995009</v>
          </cell>
          <cell r="F840">
            <v>239827</v>
          </cell>
          <cell r="G840">
            <v>864237</v>
          </cell>
          <cell r="H840"/>
          <cell r="I840">
            <v>746158</v>
          </cell>
        </row>
        <row r="841">
          <cell r="A841">
            <v>315510</v>
          </cell>
          <cell r="B841" t="str">
            <v>RIO DO PRADO</v>
          </cell>
          <cell r="C841" t="str">
            <v>MG</v>
          </cell>
          <cell r="D841">
            <v>15299</v>
          </cell>
          <cell r="E841">
            <v>1438597</v>
          </cell>
          <cell r="F841">
            <v>9092</v>
          </cell>
          <cell r="G841">
            <v>1464865</v>
          </cell>
          <cell r="H841"/>
          <cell r="I841"/>
        </row>
        <row r="842">
          <cell r="A842">
            <v>316265</v>
          </cell>
          <cell r="B842" t="str">
            <v>SAO JOAO DO PACUI</v>
          </cell>
          <cell r="C842" t="str">
            <v>MG</v>
          </cell>
          <cell r="D842">
            <v>52802</v>
          </cell>
          <cell r="E842">
            <v>414242</v>
          </cell>
          <cell r="F842">
            <v>51040</v>
          </cell>
          <cell r="G842">
            <v>423294</v>
          </cell>
          <cell r="H842"/>
          <cell r="I842"/>
        </row>
        <row r="843">
          <cell r="A843">
            <v>320060</v>
          </cell>
          <cell r="B843" t="str">
            <v>ARACRUZ</v>
          </cell>
          <cell r="C843" t="str">
            <v>ES</v>
          </cell>
          <cell r="D843"/>
          <cell r="E843"/>
          <cell r="F843"/>
          <cell r="G843"/>
          <cell r="H843"/>
          <cell r="I843"/>
        </row>
        <row r="844">
          <cell r="A844">
            <v>355630</v>
          </cell>
          <cell r="B844" t="str">
            <v>VALPARAISO</v>
          </cell>
          <cell r="C844" t="str">
            <v>SP</v>
          </cell>
          <cell r="D844">
            <v>277316</v>
          </cell>
          <cell r="E844">
            <v>582224</v>
          </cell>
          <cell r="F844">
            <v>252007</v>
          </cell>
          <cell r="G844">
            <v>442084</v>
          </cell>
          <cell r="H844"/>
          <cell r="I844">
            <v>625037</v>
          </cell>
        </row>
        <row r="845">
          <cell r="A845">
            <v>312360</v>
          </cell>
          <cell r="B845" t="str">
            <v>ELOI MENDES</v>
          </cell>
          <cell r="C845" t="str">
            <v>MG</v>
          </cell>
          <cell r="D845">
            <v>824</v>
          </cell>
          <cell r="E845">
            <v>7037907</v>
          </cell>
          <cell r="F845">
            <v>644</v>
          </cell>
          <cell r="G845">
            <v>6684540</v>
          </cell>
          <cell r="H845"/>
          <cell r="I845"/>
        </row>
        <row r="846">
          <cell r="A846">
            <v>313630</v>
          </cell>
          <cell r="B846" t="str">
            <v>JOAO PINHEIRO</v>
          </cell>
          <cell r="C846" t="str">
            <v>MG</v>
          </cell>
          <cell r="D846">
            <v>277724</v>
          </cell>
          <cell r="E846">
            <v>2253671</v>
          </cell>
          <cell r="F846">
            <v>255742</v>
          </cell>
          <cell r="G846">
            <v>2245582</v>
          </cell>
          <cell r="H846"/>
          <cell r="I846"/>
        </row>
        <row r="847">
          <cell r="A847">
            <v>311890</v>
          </cell>
          <cell r="B847" t="str">
            <v>CORDISBURGO</v>
          </cell>
          <cell r="C847" t="str">
            <v>MG</v>
          </cell>
          <cell r="D847">
            <v>18789</v>
          </cell>
          <cell r="E847">
            <v>2735209</v>
          </cell>
          <cell r="F847">
            <v>14206</v>
          </cell>
          <cell r="G847">
            <v>2663548</v>
          </cell>
          <cell r="H847"/>
          <cell r="I847"/>
        </row>
        <row r="848">
          <cell r="A848">
            <v>421187</v>
          </cell>
          <cell r="B848" t="str">
            <v>PAIAL</v>
          </cell>
          <cell r="C848" t="str">
            <v>SC</v>
          </cell>
          <cell r="D848">
            <v>58767</v>
          </cell>
          <cell r="E848">
            <v>277056</v>
          </cell>
          <cell r="F848">
            <v>58924</v>
          </cell>
          <cell r="G848">
            <v>260852</v>
          </cell>
          <cell r="H848"/>
          <cell r="I848"/>
        </row>
        <row r="849">
          <cell r="A849">
            <v>350275</v>
          </cell>
          <cell r="B849" t="str">
            <v>ARACARIGUAMA</v>
          </cell>
          <cell r="C849" t="str">
            <v>SP</v>
          </cell>
          <cell r="D849">
            <v>87668</v>
          </cell>
          <cell r="E849">
            <v>904583</v>
          </cell>
          <cell r="F849">
            <v>92263</v>
          </cell>
          <cell r="G849">
            <v>1070512</v>
          </cell>
          <cell r="H849"/>
          <cell r="I849"/>
        </row>
        <row r="850">
          <cell r="A850">
            <v>420757</v>
          </cell>
          <cell r="B850" t="str">
            <v>IOMERE</v>
          </cell>
          <cell r="C850" t="str">
            <v>SC</v>
          </cell>
          <cell r="D850">
            <v>86039</v>
          </cell>
          <cell r="E850">
            <v>370265</v>
          </cell>
          <cell r="F850">
            <v>72237</v>
          </cell>
          <cell r="G850">
            <v>330736</v>
          </cell>
          <cell r="H850">
            <v>37202</v>
          </cell>
          <cell r="I850">
            <v>292147</v>
          </cell>
        </row>
        <row r="851">
          <cell r="A851">
            <v>320334</v>
          </cell>
          <cell r="B851" t="str">
            <v>MARECHAL FLORIANO</v>
          </cell>
          <cell r="C851" t="str">
            <v>ES</v>
          </cell>
          <cell r="D851">
            <v>108448</v>
          </cell>
          <cell r="E851">
            <v>676825</v>
          </cell>
          <cell r="F851">
            <v>91759</v>
          </cell>
          <cell r="G851">
            <v>657402</v>
          </cell>
          <cell r="H851">
            <v>1</v>
          </cell>
          <cell r="I851"/>
        </row>
        <row r="852">
          <cell r="A852">
            <v>315480</v>
          </cell>
          <cell r="B852" t="str">
            <v>RIO ACIMA</v>
          </cell>
          <cell r="C852" t="str">
            <v>MG</v>
          </cell>
          <cell r="D852">
            <v>185244</v>
          </cell>
          <cell r="E852">
            <v>1393561</v>
          </cell>
          <cell r="F852">
            <v>162233</v>
          </cell>
          <cell r="G852">
            <v>1255648</v>
          </cell>
          <cell r="H852"/>
          <cell r="I852"/>
        </row>
        <row r="853">
          <cell r="A853">
            <v>315650</v>
          </cell>
          <cell r="B853" t="str">
            <v>RUBELITA</v>
          </cell>
          <cell r="C853" t="str">
            <v>MG</v>
          </cell>
          <cell r="D853">
            <v>15926</v>
          </cell>
          <cell r="E853">
            <v>2524026</v>
          </cell>
          <cell r="F853">
            <v>23618</v>
          </cell>
          <cell r="G853">
            <v>2482556</v>
          </cell>
          <cell r="H853"/>
          <cell r="I853"/>
        </row>
        <row r="854">
          <cell r="A854">
            <v>430515</v>
          </cell>
          <cell r="B854" t="str">
            <v>CERRO GRANDE</v>
          </cell>
          <cell r="C854" t="str">
            <v>RS</v>
          </cell>
          <cell r="D854">
            <v>9520</v>
          </cell>
          <cell r="E854">
            <v>40872</v>
          </cell>
          <cell r="F854">
            <v>10575</v>
          </cell>
          <cell r="G854">
            <v>43991</v>
          </cell>
          <cell r="H854"/>
          <cell r="I854"/>
        </row>
        <row r="855">
          <cell r="A855">
            <v>430692</v>
          </cell>
          <cell r="B855" t="str">
            <v>ENGENHO VELHO</v>
          </cell>
          <cell r="C855" t="str">
            <v>RS</v>
          </cell>
          <cell r="D855">
            <v>13953</v>
          </cell>
          <cell r="E855">
            <v>2327155</v>
          </cell>
          <cell r="F855"/>
          <cell r="G855"/>
          <cell r="H855"/>
          <cell r="I855"/>
        </row>
        <row r="856">
          <cell r="A856">
            <v>313800</v>
          </cell>
          <cell r="B856" t="str">
            <v>LARANJAL</v>
          </cell>
          <cell r="C856" t="str">
            <v>MG</v>
          </cell>
          <cell r="D856">
            <v>44309</v>
          </cell>
          <cell r="E856">
            <v>298298</v>
          </cell>
          <cell r="F856">
            <v>44068</v>
          </cell>
          <cell r="G856">
            <v>313735</v>
          </cell>
          <cell r="H856"/>
          <cell r="I856"/>
        </row>
        <row r="857">
          <cell r="A857">
            <v>315750</v>
          </cell>
          <cell r="B857" t="str">
            <v>SANTA EFIGENIA DE MINAS</v>
          </cell>
          <cell r="C857" t="str">
            <v>MG</v>
          </cell>
          <cell r="D857">
            <v>83502</v>
          </cell>
          <cell r="E857">
            <v>622317</v>
          </cell>
          <cell r="F857">
            <v>81644</v>
          </cell>
          <cell r="G857">
            <v>502904</v>
          </cell>
          <cell r="H857"/>
          <cell r="I857"/>
        </row>
        <row r="858">
          <cell r="A858">
            <v>313535</v>
          </cell>
          <cell r="B858" t="str">
            <v>JAPONVAR</v>
          </cell>
          <cell r="C858" t="str">
            <v>MG</v>
          </cell>
          <cell r="D858">
            <v>50815</v>
          </cell>
          <cell r="E858">
            <v>1469065</v>
          </cell>
          <cell r="F858">
            <v>41124</v>
          </cell>
          <cell r="G858">
            <v>1437785</v>
          </cell>
          <cell r="H858"/>
          <cell r="I858"/>
        </row>
        <row r="859">
          <cell r="A859">
            <v>350810</v>
          </cell>
          <cell r="B859" t="str">
            <v>BURITAMA</v>
          </cell>
          <cell r="C859" t="str">
            <v>SP</v>
          </cell>
          <cell r="D859"/>
          <cell r="E859"/>
          <cell r="F859"/>
          <cell r="G859"/>
          <cell r="H859"/>
          <cell r="I859"/>
        </row>
        <row r="860">
          <cell r="A860">
            <v>312490</v>
          </cell>
          <cell r="B860" t="str">
            <v>EUGENOPOLIS</v>
          </cell>
          <cell r="C860" t="str">
            <v>MG</v>
          </cell>
          <cell r="D860">
            <v>124700</v>
          </cell>
          <cell r="E860">
            <v>657050</v>
          </cell>
          <cell r="F860">
            <v>123954</v>
          </cell>
          <cell r="G860">
            <v>571920</v>
          </cell>
          <cell r="H860"/>
          <cell r="I860"/>
        </row>
        <row r="861">
          <cell r="A861">
            <v>351870</v>
          </cell>
          <cell r="B861" t="str">
            <v>GUARUJA</v>
          </cell>
          <cell r="C861" t="str">
            <v>SP</v>
          </cell>
          <cell r="D861">
            <v>1027829</v>
          </cell>
          <cell r="E861">
            <v>5808663</v>
          </cell>
          <cell r="F861">
            <v>873363</v>
          </cell>
          <cell r="G861">
            <v>5728790</v>
          </cell>
          <cell r="H861">
            <v>731557</v>
          </cell>
          <cell r="I861">
            <v>5663875</v>
          </cell>
        </row>
        <row r="862">
          <cell r="A862">
            <v>432010</v>
          </cell>
          <cell r="B862" t="str">
            <v>SARANDI</v>
          </cell>
          <cell r="C862" t="str">
            <v>RS</v>
          </cell>
          <cell r="D862">
            <v>297709</v>
          </cell>
          <cell r="E862">
            <v>17843107</v>
          </cell>
          <cell r="F862">
            <v>65168</v>
          </cell>
          <cell r="G862">
            <v>6281059</v>
          </cell>
          <cell r="H862">
            <v>222689</v>
          </cell>
          <cell r="I862">
            <v>26395475</v>
          </cell>
        </row>
        <row r="863">
          <cell r="A863">
            <v>311660</v>
          </cell>
          <cell r="B863" t="str">
            <v>CLAUDIO</v>
          </cell>
          <cell r="C863" t="str">
            <v>MG</v>
          </cell>
          <cell r="D863">
            <v>278258</v>
          </cell>
          <cell r="E863">
            <v>1898247</v>
          </cell>
          <cell r="F863">
            <v>257562</v>
          </cell>
          <cell r="G863">
            <v>1918678</v>
          </cell>
          <cell r="H863"/>
          <cell r="I863"/>
        </row>
        <row r="864">
          <cell r="A864">
            <v>352830</v>
          </cell>
          <cell r="B864" t="str">
            <v>MAGDA</v>
          </cell>
          <cell r="C864" t="str">
            <v>SP</v>
          </cell>
          <cell r="D864">
            <v>77342</v>
          </cell>
          <cell r="E864">
            <v>164785</v>
          </cell>
          <cell r="F864">
            <v>63630</v>
          </cell>
          <cell r="G864">
            <v>154174</v>
          </cell>
          <cell r="H864"/>
          <cell r="I864"/>
        </row>
        <row r="865">
          <cell r="A865">
            <v>315733</v>
          </cell>
          <cell r="B865" t="str">
            <v>SANTA CRUZ DE MINAS</v>
          </cell>
          <cell r="C865" t="str">
            <v>MG</v>
          </cell>
          <cell r="D865">
            <v>167962</v>
          </cell>
          <cell r="E865">
            <v>832241</v>
          </cell>
          <cell r="F865">
            <v>160672</v>
          </cell>
          <cell r="G865">
            <v>711274</v>
          </cell>
          <cell r="H865"/>
          <cell r="I865"/>
        </row>
        <row r="866">
          <cell r="A866">
            <v>350120</v>
          </cell>
          <cell r="B866" t="str">
            <v>ALVARES FLORENCE</v>
          </cell>
          <cell r="C866" t="str">
            <v>SP</v>
          </cell>
          <cell r="D866">
            <v>38624</v>
          </cell>
          <cell r="E866">
            <v>158409</v>
          </cell>
          <cell r="F866">
            <v>37490</v>
          </cell>
          <cell r="G866">
            <v>148612</v>
          </cell>
          <cell r="H866"/>
          <cell r="I866"/>
        </row>
        <row r="867">
          <cell r="A867">
            <v>311115</v>
          </cell>
          <cell r="B867" t="str">
            <v>CAMPO AZUL</v>
          </cell>
          <cell r="C867" t="str">
            <v>MG</v>
          </cell>
          <cell r="D867">
            <v>73231</v>
          </cell>
          <cell r="E867">
            <v>618662</v>
          </cell>
          <cell r="F867">
            <v>62850</v>
          </cell>
          <cell r="G867">
            <v>600015</v>
          </cell>
          <cell r="H867"/>
          <cell r="I867"/>
        </row>
        <row r="868">
          <cell r="A868">
            <v>310650</v>
          </cell>
          <cell r="B868" t="str">
            <v>BERILO</v>
          </cell>
          <cell r="C868" t="str">
            <v>MG</v>
          </cell>
          <cell r="D868">
            <v>87455</v>
          </cell>
          <cell r="E868">
            <v>1068039</v>
          </cell>
          <cell r="F868">
            <v>91287</v>
          </cell>
          <cell r="G868">
            <v>1020339</v>
          </cell>
          <cell r="H868"/>
          <cell r="I868"/>
        </row>
        <row r="869">
          <cell r="A869">
            <v>315530</v>
          </cell>
          <cell r="B869" t="str">
            <v>RIO MANSO</v>
          </cell>
          <cell r="C869" t="str">
            <v>MG</v>
          </cell>
          <cell r="D869">
            <v>22</v>
          </cell>
          <cell r="E869">
            <v>983496</v>
          </cell>
          <cell r="F869">
            <v>11</v>
          </cell>
          <cell r="G869">
            <v>983526</v>
          </cell>
          <cell r="H869"/>
          <cell r="I869"/>
        </row>
        <row r="870">
          <cell r="A870">
            <v>310163</v>
          </cell>
          <cell r="B870" t="str">
            <v>ALFREDO VASCONCELOS</v>
          </cell>
          <cell r="C870" t="str">
            <v>MG</v>
          </cell>
          <cell r="D870">
            <v>125230</v>
          </cell>
          <cell r="E870">
            <v>853961</v>
          </cell>
          <cell r="F870">
            <v>115680</v>
          </cell>
          <cell r="G870">
            <v>845688</v>
          </cell>
          <cell r="H870"/>
          <cell r="I870"/>
        </row>
        <row r="871">
          <cell r="A871">
            <v>353284</v>
          </cell>
          <cell r="B871" t="str">
            <v>NOVA CANAA PAULISTA</v>
          </cell>
          <cell r="C871" t="str">
            <v>SP</v>
          </cell>
          <cell r="D871">
            <v>13743</v>
          </cell>
          <cell r="E871">
            <v>109000</v>
          </cell>
          <cell r="F871">
            <v>11401</v>
          </cell>
          <cell r="G871">
            <v>105066</v>
          </cell>
          <cell r="H871"/>
          <cell r="I871"/>
        </row>
        <row r="872">
          <cell r="A872">
            <v>313890</v>
          </cell>
          <cell r="B872" t="str">
            <v>MACHACALIS</v>
          </cell>
          <cell r="C872" t="str">
            <v>MG</v>
          </cell>
          <cell r="D872">
            <v>135337</v>
          </cell>
          <cell r="E872">
            <v>807418</v>
          </cell>
          <cell r="F872">
            <v>130628</v>
          </cell>
          <cell r="G872">
            <v>860987</v>
          </cell>
          <cell r="H872"/>
          <cell r="I872"/>
        </row>
        <row r="873">
          <cell r="A873">
            <v>351520</v>
          </cell>
          <cell r="B873" t="str">
            <v>ESTRELA D'OESTE</v>
          </cell>
          <cell r="C873" t="str">
            <v>SP</v>
          </cell>
          <cell r="D873"/>
          <cell r="E873"/>
          <cell r="F873"/>
          <cell r="G873"/>
          <cell r="H873"/>
          <cell r="I873"/>
        </row>
        <row r="874">
          <cell r="A874">
            <v>311240</v>
          </cell>
          <cell r="B874" t="str">
            <v>CAPETINGA</v>
          </cell>
          <cell r="C874" t="str">
            <v>MG</v>
          </cell>
          <cell r="D874">
            <v>13257</v>
          </cell>
          <cell r="E874">
            <v>8239169</v>
          </cell>
          <cell r="F874">
            <v>29606</v>
          </cell>
          <cell r="G874">
            <v>8209857</v>
          </cell>
          <cell r="H874"/>
          <cell r="I874"/>
        </row>
        <row r="875">
          <cell r="A875">
            <v>310230</v>
          </cell>
          <cell r="B875" t="str">
            <v>ALVINOPOLIS</v>
          </cell>
          <cell r="C875" t="str">
            <v>MG</v>
          </cell>
          <cell r="D875">
            <v>243512</v>
          </cell>
          <cell r="E875">
            <v>2676094</v>
          </cell>
          <cell r="F875">
            <v>235268</v>
          </cell>
          <cell r="G875">
            <v>2548313</v>
          </cell>
          <cell r="H875"/>
          <cell r="I875"/>
        </row>
        <row r="876">
          <cell r="A876">
            <v>314390</v>
          </cell>
          <cell r="B876" t="str">
            <v>MURIAE</v>
          </cell>
          <cell r="C876" t="str">
            <v>MG</v>
          </cell>
          <cell r="D876">
            <v>170850</v>
          </cell>
          <cell r="E876">
            <v>47676236</v>
          </cell>
          <cell r="F876">
            <v>164861</v>
          </cell>
          <cell r="G876">
            <v>47220136</v>
          </cell>
          <cell r="H876"/>
          <cell r="I876"/>
        </row>
        <row r="877">
          <cell r="A877">
            <v>315270</v>
          </cell>
          <cell r="B877" t="str">
            <v>PRADOS</v>
          </cell>
          <cell r="C877" t="str">
            <v>MG</v>
          </cell>
          <cell r="D877">
            <v>34937</v>
          </cell>
          <cell r="E877">
            <v>308064</v>
          </cell>
          <cell r="F877">
            <v>35167</v>
          </cell>
          <cell r="G877">
            <v>290383</v>
          </cell>
          <cell r="H877"/>
          <cell r="I877"/>
        </row>
        <row r="878">
          <cell r="A878">
            <v>312970</v>
          </cell>
          <cell r="B878" t="str">
            <v>IBIRACI</v>
          </cell>
          <cell r="C878" t="str">
            <v>MG</v>
          </cell>
          <cell r="D878">
            <v>131225</v>
          </cell>
          <cell r="E878">
            <v>1231574</v>
          </cell>
          <cell r="F878">
            <v>118457</v>
          </cell>
          <cell r="G878">
            <v>1181877</v>
          </cell>
          <cell r="H878"/>
          <cell r="I878"/>
        </row>
        <row r="879">
          <cell r="A879">
            <v>410975</v>
          </cell>
          <cell r="B879" t="str">
            <v>IBEMA</v>
          </cell>
          <cell r="C879" t="str">
            <v>PR</v>
          </cell>
          <cell r="D879"/>
          <cell r="E879"/>
          <cell r="F879"/>
          <cell r="G879"/>
          <cell r="H879"/>
          <cell r="I879"/>
        </row>
        <row r="880">
          <cell r="A880">
            <v>411040</v>
          </cell>
          <cell r="B880" t="str">
            <v>INDIANOPOLIS</v>
          </cell>
          <cell r="C880" t="str">
            <v>PR</v>
          </cell>
          <cell r="D880">
            <v>131013</v>
          </cell>
          <cell r="E880">
            <v>581119</v>
          </cell>
          <cell r="F880">
            <v>116671</v>
          </cell>
          <cell r="G880">
            <v>512115</v>
          </cell>
          <cell r="H880"/>
          <cell r="I880"/>
        </row>
        <row r="881">
          <cell r="A881">
            <v>316810</v>
          </cell>
          <cell r="B881" t="str">
            <v>TAPIRA</v>
          </cell>
          <cell r="C881" t="str">
            <v>MG</v>
          </cell>
          <cell r="D881">
            <v>23594</v>
          </cell>
          <cell r="E881">
            <v>238722</v>
          </cell>
          <cell r="F881">
            <v>25606</v>
          </cell>
          <cell r="G881">
            <v>235023</v>
          </cell>
          <cell r="H881"/>
          <cell r="I881"/>
        </row>
        <row r="882">
          <cell r="A882">
            <v>315580</v>
          </cell>
          <cell r="B882" t="str">
            <v>RIO POMBA</v>
          </cell>
          <cell r="C882" t="str">
            <v>MG</v>
          </cell>
          <cell r="D882">
            <v>247243</v>
          </cell>
          <cell r="E882">
            <v>1720289</v>
          </cell>
          <cell r="F882">
            <v>227627</v>
          </cell>
          <cell r="G882">
            <v>1659923</v>
          </cell>
          <cell r="H882"/>
          <cell r="I882"/>
        </row>
        <row r="883">
          <cell r="A883">
            <v>521483</v>
          </cell>
          <cell r="B883" t="str">
            <v>NOVA CRIXAS</v>
          </cell>
          <cell r="C883" t="str">
            <v>GO</v>
          </cell>
          <cell r="D883">
            <v>24126</v>
          </cell>
          <cell r="E883">
            <v>278942</v>
          </cell>
          <cell r="F883">
            <v>24203</v>
          </cell>
          <cell r="G883">
            <v>290254</v>
          </cell>
          <cell r="H883"/>
          <cell r="I883"/>
        </row>
        <row r="884">
          <cell r="A884">
            <v>420205</v>
          </cell>
          <cell r="B884" t="str">
            <v>BALNEARIO BARRA DO SUL</v>
          </cell>
          <cell r="C884" t="str">
            <v>SC</v>
          </cell>
          <cell r="D884">
            <v>65769</v>
          </cell>
          <cell r="E884">
            <v>153650</v>
          </cell>
          <cell r="F884">
            <v>67009</v>
          </cell>
          <cell r="G884">
            <v>137802</v>
          </cell>
          <cell r="H884">
            <v>56437</v>
          </cell>
          <cell r="I884"/>
        </row>
        <row r="885">
          <cell r="A885">
            <v>313550</v>
          </cell>
          <cell r="B885" t="str">
            <v>JEQUERI</v>
          </cell>
          <cell r="C885" t="str">
            <v>MG</v>
          </cell>
          <cell r="D885">
            <v>151210</v>
          </cell>
          <cell r="E885">
            <v>729303</v>
          </cell>
          <cell r="F885">
            <v>136264</v>
          </cell>
          <cell r="G885">
            <v>770059</v>
          </cell>
          <cell r="H885"/>
          <cell r="I885"/>
        </row>
        <row r="886">
          <cell r="A886">
            <v>421810</v>
          </cell>
          <cell r="B886" t="str">
            <v>TIMBE DO SUL</v>
          </cell>
          <cell r="C886" t="str">
            <v>SC</v>
          </cell>
          <cell r="D886"/>
          <cell r="E886"/>
          <cell r="F886">
            <v>112324</v>
          </cell>
          <cell r="G886">
            <v>718503</v>
          </cell>
          <cell r="H886"/>
          <cell r="I886"/>
        </row>
        <row r="887">
          <cell r="A887">
            <v>430845</v>
          </cell>
          <cell r="B887" t="str">
            <v>FORTALEZA DOS VALOS</v>
          </cell>
          <cell r="C887" t="str">
            <v>RS</v>
          </cell>
          <cell r="D887">
            <v>96868</v>
          </cell>
          <cell r="E887">
            <v>585552</v>
          </cell>
          <cell r="F887">
            <v>96532</v>
          </cell>
          <cell r="G887">
            <v>615756</v>
          </cell>
          <cell r="H887"/>
          <cell r="I887"/>
        </row>
        <row r="888">
          <cell r="A888">
            <v>352520</v>
          </cell>
          <cell r="B888" t="str">
            <v>JARINU</v>
          </cell>
          <cell r="C888" t="str">
            <v>SP</v>
          </cell>
          <cell r="D888"/>
          <cell r="E888"/>
          <cell r="F888"/>
          <cell r="G888"/>
          <cell r="H888"/>
          <cell r="I888"/>
        </row>
        <row r="889">
          <cell r="A889">
            <v>316100</v>
          </cell>
          <cell r="B889" t="str">
            <v>SAO DOMINGOS DO PRATA</v>
          </cell>
          <cell r="C889" t="str">
            <v>MG</v>
          </cell>
          <cell r="D889">
            <v>180880</v>
          </cell>
          <cell r="E889">
            <v>659521</v>
          </cell>
          <cell r="F889">
            <v>182683</v>
          </cell>
          <cell r="G889">
            <v>637159</v>
          </cell>
          <cell r="H889"/>
          <cell r="I889"/>
        </row>
        <row r="890">
          <cell r="A890">
            <v>355720</v>
          </cell>
          <cell r="B890" t="str">
            <v>CHAVANTES</v>
          </cell>
          <cell r="C890" t="str">
            <v>SP</v>
          </cell>
          <cell r="D890">
            <v>106594</v>
          </cell>
          <cell r="E890">
            <v>269621</v>
          </cell>
          <cell r="F890">
            <v>95166</v>
          </cell>
          <cell r="G890">
            <v>377107</v>
          </cell>
          <cell r="H890"/>
          <cell r="I890"/>
        </row>
        <row r="891">
          <cell r="A891">
            <v>310970</v>
          </cell>
          <cell r="B891" t="str">
            <v>CACHOEIRA DE MINAS</v>
          </cell>
          <cell r="C891" t="str">
            <v>MG</v>
          </cell>
          <cell r="D891"/>
          <cell r="E891">
            <v>73560</v>
          </cell>
          <cell r="F891"/>
          <cell r="G891">
            <v>68195</v>
          </cell>
          <cell r="H891"/>
          <cell r="I891"/>
        </row>
        <row r="892">
          <cell r="A892">
            <v>314560</v>
          </cell>
          <cell r="B892" t="str">
            <v>OLIVEIRA</v>
          </cell>
          <cell r="C892" t="str">
            <v>MG</v>
          </cell>
          <cell r="D892">
            <v>354268</v>
          </cell>
          <cell r="E892">
            <v>2036854</v>
          </cell>
          <cell r="F892">
            <v>333548</v>
          </cell>
          <cell r="G892">
            <v>1729430</v>
          </cell>
          <cell r="H892"/>
          <cell r="I892"/>
        </row>
        <row r="893">
          <cell r="A893">
            <v>311130</v>
          </cell>
          <cell r="B893" t="str">
            <v>CAMPO DO MEIO</v>
          </cell>
          <cell r="C893" t="str">
            <v>MG</v>
          </cell>
          <cell r="D893">
            <v>18762</v>
          </cell>
          <cell r="E893">
            <v>659982</v>
          </cell>
          <cell r="F893">
            <v>15848</v>
          </cell>
          <cell r="G893">
            <v>618436</v>
          </cell>
          <cell r="H893"/>
          <cell r="I893"/>
        </row>
        <row r="894">
          <cell r="A894">
            <v>313030</v>
          </cell>
          <cell r="B894" t="str">
            <v>IGUATAMA</v>
          </cell>
          <cell r="C894" t="str">
            <v>MG</v>
          </cell>
          <cell r="D894">
            <v>50501</v>
          </cell>
          <cell r="E894">
            <v>719227</v>
          </cell>
          <cell r="F894">
            <v>51337</v>
          </cell>
          <cell r="G894">
            <v>655158</v>
          </cell>
          <cell r="H894"/>
          <cell r="I894"/>
        </row>
        <row r="895">
          <cell r="A895">
            <v>316310</v>
          </cell>
          <cell r="B895" t="str">
            <v>SAO JOSE DA VARGINHA</v>
          </cell>
          <cell r="C895" t="str">
            <v>MG</v>
          </cell>
          <cell r="D895"/>
          <cell r="E895">
            <v>1708</v>
          </cell>
          <cell r="F895"/>
          <cell r="G895">
            <v>3055</v>
          </cell>
          <cell r="H895"/>
          <cell r="I895"/>
        </row>
        <row r="896">
          <cell r="A896">
            <v>421440</v>
          </cell>
          <cell r="B896" t="str">
            <v>RIO DAS ANTAS</v>
          </cell>
          <cell r="C896" t="str">
            <v>SC</v>
          </cell>
          <cell r="D896">
            <v>88522</v>
          </cell>
          <cell r="E896">
            <v>473974</v>
          </cell>
          <cell r="F896">
            <v>81081</v>
          </cell>
          <cell r="G896">
            <v>397667</v>
          </cell>
          <cell r="H896"/>
          <cell r="I896">
            <v>405463</v>
          </cell>
        </row>
        <row r="897">
          <cell r="A897">
            <v>311995</v>
          </cell>
          <cell r="B897" t="str">
            <v>CORREGO FUNDO</v>
          </cell>
          <cell r="C897" t="str">
            <v>MG</v>
          </cell>
          <cell r="D897">
            <v>98194</v>
          </cell>
          <cell r="E897">
            <v>1212059</v>
          </cell>
          <cell r="F897">
            <v>97246</v>
          </cell>
          <cell r="G897">
            <v>1148968</v>
          </cell>
          <cell r="H897"/>
          <cell r="I897"/>
        </row>
        <row r="898">
          <cell r="A898">
            <v>312330</v>
          </cell>
          <cell r="B898" t="str">
            <v>DORES DO TURVO</v>
          </cell>
          <cell r="C898" t="str">
            <v>MG</v>
          </cell>
          <cell r="D898">
            <v>20447</v>
          </cell>
          <cell r="E898">
            <v>333900</v>
          </cell>
          <cell r="F898">
            <v>20764</v>
          </cell>
          <cell r="G898">
            <v>308062</v>
          </cell>
          <cell r="H898"/>
          <cell r="I898"/>
        </row>
        <row r="899">
          <cell r="A899">
            <v>421568</v>
          </cell>
          <cell r="B899" t="str">
            <v>SANTA TEREZINHA DO PROGRESSO</v>
          </cell>
          <cell r="C899" t="str">
            <v>SC</v>
          </cell>
          <cell r="D899">
            <v>41947</v>
          </cell>
          <cell r="E899">
            <v>110337</v>
          </cell>
          <cell r="F899">
            <v>36424</v>
          </cell>
          <cell r="G899">
            <v>127699</v>
          </cell>
          <cell r="H899"/>
          <cell r="I899">
            <v>156609</v>
          </cell>
        </row>
        <row r="900">
          <cell r="A900">
            <v>410990</v>
          </cell>
          <cell r="B900" t="str">
            <v>ICARAIMA</v>
          </cell>
          <cell r="C900" t="str">
            <v>PR</v>
          </cell>
          <cell r="D900">
            <v>118613</v>
          </cell>
          <cell r="E900">
            <v>260219</v>
          </cell>
          <cell r="F900">
            <v>113185</v>
          </cell>
          <cell r="G900">
            <v>366742</v>
          </cell>
          <cell r="H900"/>
          <cell r="I900"/>
        </row>
        <row r="901">
          <cell r="A901">
            <v>316740</v>
          </cell>
          <cell r="B901" t="str">
            <v>SILVIANOPOLIS</v>
          </cell>
          <cell r="C901" t="str">
            <v>MG</v>
          </cell>
          <cell r="D901">
            <v>95489</v>
          </cell>
          <cell r="E901">
            <v>946186</v>
          </cell>
          <cell r="F901">
            <v>104594</v>
          </cell>
          <cell r="G901">
            <v>873243</v>
          </cell>
          <cell r="H901"/>
          <cell r="I901"/>
        </row>
        <row r="902">
          <cell r="A902">
            <v>431370</v>
          </cell>
          <cell r="B902" t="str">
            <v>PALMEIRA DAS MISSOES</v>
          </cell>
          <cell r="C902" t="str">
            <v>RS</v>
          </cell>
          <cell r="D902">
            <v>289291</v>
          </cell>
          <cell r="E902">
            <v>639038</v>
          </cell>
          <cell r="F902">
            <v>284182</v>
          </cell>
          <cell r="G902">
            <v>769292</v>
          </cell>
          <cell r="H902">
            <v>150</v>
          </cell>
          <cell r="I902"/>
        </row>
        <row r="903">
          <cell r="A903">
            <v>316257</v>
          </cell>
          <cell r="B903" t="str">
            <v>SAO JOAO DO MANTENINHA</v>
          </cell>
          <cell r="C903" t="str">
            <v>MG</v>
          </cell>
          <cell r="D903">
            <v>55266</v>
          </cell>
          <cell r="E903">
            <v>605206</v>
          </cell>
          <cell r="F903">
            <v>52845</v>
          </cell>
          <cell r="G903">
            <v>531133</v>
          </cell>
          <cell r="H903"/>
          <cell r="I903"/>
        </row>
        <row r="904">
          <cell r="A904">
            <v>510452</v>
          </cell>
          <cell r="B904" t="str">
            <v>IPIRANGA DO NORTE</v>
          </cell>
          <cell r="C904" t="str">
            <v>MT</v>
          </cell>
          <cell r="D904"/>
          <cell r="E904"/>
          <cell r="F904"/>
          <cell r="G904"/>
          <cell r="H904"/>
          <cell r="I904"/>
        </row>
        <row r="905">
          <cell r="A905">
            <v>500580</v>
          </cell>
          <cell r="B905" t="str">
            <v>NIOAQUE</v>
          </cell>
          <cell r="C905" t="str">
            <v>MS</v>
          </cell>
          <cell r="D905">
            <v>82194</v>
          </cell>
          <cell r="E905">
            <v>718155</v>
          </cell>
          <cell r="F905">
            <v>79532</v>
          </cell>
          <cell r="G905">
            <v>622307</v>
          </cell>
          <cell r="H905"/>
          <cell r="I905"/>
        </row>
        <row r="906">
          <cell r="A906">
            <v>311480</v>
          </cell>
          <cell r="B906" t="str">
            <v>CARVALHOS</v>
          </cell>
          <cell r="C906" t="str">
            <v>MG</v>
          </cell>
          <cell r="D906">
            <v>47874</v>
          </cell>
          <cell r="E906">
            <v>493796</v>
          </cell>
          <cell r="F906">
            <v>46080</v>
          </cell>
          <cell r="G906">
            <v>449578</v>
          </cell>
          <cell r="H906"/>
          <cell r="I906"/>
        </row>
        <row r="907">
          <cell r="A907">
            <v>421535</v>
          </cell>
          <cell r="B907" t="str">
            <v>SALTINHO</v>
          </cell>
          <cell r="C907" t="str">
            <v>SC</v>
          </cell>
          <cell r="D907">
            <v>109319</v>
          </cell>
          <cell r="E907">
            <v>601505</v>
          </cell>
          <cell r="F907">
            <v>39041</v>
          </cell>
          <cell r="G907">
            <v>603945</v>
          </cell>
          <cell r="H907"/>
          <cell r="I907">
            <v>615361</v>
          </cell>
        </row>
        <row r="908">
          <cell r="A908">
            <v>317103</v>
          </cell>
          <cell r="B908" t="str">
            <v>VERDELANDIA</v>
          </cell>
          <cell r="C908" t="str">
            <v>MG</v>
          </cell>
          <cell r="D908">
            <v>58963</v>
          </cell>
          <cell r="E908">
            <v>509071</v>
          </cell>
          <cell r="F908">
            <v>55826</v>
          </cell>
          <cell r="G908">
            <v>487659</v>
          </cell>
          <cell r="H908"/>
          <cell r="I908"/>
        </row>
        <row r="909">
          <cell r="A909">
            <v>312600</v>
          </cell>
          <cell r="B909" t="str">
            <v>FLORESTAL</v>
          </cell>
          <cell r="C909" t="str">
            <v>MG</v>
          </cell>
          <cell r="D909">
            <v>141059</v>
          </cell>
          <cell r="E909">
            <v>1241618</v>
          </cell>
          <cell r="F909">
            <v>228347</v>
          </cell>
          <cell r="G909">
            <v>1081550</v>
          </cell>
          <cell r="H909"/>
          <cell r="I909"/>
        </row>
        <row r="910">
          <cell r="A910">
            <v>314880</v>
          </cell>
          <cell r="B910" t="str">
            <v>PEDRA DO ANTA</v>
          </cell>
          <cell r="C910" t="str">
            <v>MG</v>
          </cell>
          <cell r="D910">
            <v>44895</v>
          </cell>
          <cell r="E910">
            <v>445351</v>
          </cell>
          <cell r="F910">
            <v>34354</v>
          </cell>
          <cell r="G910">
            <v>398384</v>
          </cell>
          <cell r="H910"/>
          <cell r="I910"/>
        </row>
        <row r="911">
          <cell r="A911">
            <v>313140</v>
          </cell>
          <cell r="B911" t="str">
            <v>IPIACU</v>
          </cell>
          <cell r="C911" t="str">
            <v>MG</v>
          </cell>
          <cell r="D911">
            <v>62865</v>
          </cell>
          <cell r="E911">
            <v>416915</v>
          </cell>
          <cell r="F911">
            <v>54888</v>
          </cell>
          <cell r="G911">
            <v>345506</v>
          </cell>
          <cell r="H911"/>
          <cell r="I911"/>
        </row>
        <row r="912">
          <cell r="A912">
            <v>311783</v>
          </cell>
          <cell r="B912" t="str">
            <v>CONEGO MARINHO</v>
          </cell>
          <cell r="C912" t="str">
            <v>MG</v>
          </cell>
          <cell r="D912">
            <v>65873</v>
          </cell>
          <cell r="E912">
            <v>335839</v>
          </cell>
          <cell r="F912">
            <v>57828</v>
          </cell>
          <cell r="G912">
            <v>286509</v>
          </cell>
          <cell r="H912"/>
          <cell r="I912"/>
        </row>
        <row r="913">
          <cell r="A913">
            <v>315800</v>
          </cell>
          <cell r="B913" t="str">
            <v>SANTA MARIA DE ITABIRA</v>
          </cell>
          <cell r="C913" t="str">
            <v>MG</v>
          </cell>
          <cell r="D913">
            <v>132729</v>
          </cell>
          <cell r="E913">
            <v>982105</v>
          </cell>
          <cell r="F913">
            <v>120360</v>
          </cell>
          <cell r="G913">
            <v>935811</v>
          </cell>
          <cell r="H913"/>
          <cell r="I913"/>
        </row>
        <row r="914">
          <cell r="A914">
            <v>313505</v>
          </cell>
          <cell r="B914" t="str">
            <v>JAIBA</v>
          </cell>
          <cell r="C914" t="str">
            <v>MG</v>
          </cell>
          <cell r="D914">
            <v>363551</v>
          </cell>
          <cell r="E914">
            <v>6407162</v>
          </cell>
          <cell r="F914">
            <v>311013</v>
          </cell>
          <cell r="G914">
            <v>6085768</v>
          </cell>
          <cell r="H914"/>
          <cell r="I914"/>
        </row>
        <row r="915">
          <cell r="A915">
            <v>310825</v>
          </cell>
          <cell r="B915" t="str">
            <v>BONITO DE MINAS</v>
          </cell>
          <cell r="C915" t="str">
            <v>MG</v>
          </cell>
          <cell r="D915">
            <v>128196</v>
          </cell>
          <cell r="E915">
            <v>716296</v>
          </cell>
          <cell r="F915">
            <v>130370</v>
          </cell>
          <cell r="G915">
            <v>662667</v>
          </cell>
          <cell r="H915"/>
          <cell r="I915"/>
        </row>
        <row r="916">
          <cell r="A916">
            <v>350740</v>
          </cell>
          <cell r="B916" t="str">
            <v>BORBOREMA</v>
          </cell>
          <cell r="C916" t="str">
            <v>SP</v>
          </cell>
          <cell r="D916"/>
          <cell r="E916">
            <v>306231</v>
          </cell>
          <cell r="F916">
            <v>123930</v>
          </cell>
          <cell r="G916">
            <v>419520</v>
          </cell>
          <cell r="H916"/>
          <cell r="I916">
            <v>394745</v>
          </cell>
        </row>
        <row r="917">
          <cell r="A917">
            <v>314710</v>
          </cell>
          <cell r="B917" t="str">
            <v>PARA DE MINAS</v>
          </cell>
          <cell r="C917" t="str">
            <v>MG</v>
          </cell>
          <cell r="D917">
            <v>1112499</v>
          </cell>
          <cell r="E917">
            <v>7069505</v>
          </cell>
          <cell r="F917">
            <v>958562</v>
          </cell>
          <cell r="G917">
            <v>6576945</v>
          </cell>
          <cell r="H917"/>
          <cell r="I917"/>
        </row>
        <row r="918">
          <cell r="A918">
            <v>314340</v>
          </cell>
          <cell r="B918" t="str">
            <v>MONTE SIAO</v>
          </cell>
          <cell r="C918" t="str">
            <v>MG</v>
          </cell>
          <cell r="D918">
            <v>92106</v>
          </cell>
          <cell r="E918">
            <v>555241</v>
          </cell>
          <cell r="F918">
            <v>85653</v>
          </cell>
          <cell r="G918">
            <v>488474</v>
          </cell>
          <cell r="H918"/>
          <cell r="I918"/>
        </row>
        <row r="919">
          <cell r="A919">
            <v>315500</v>
          </cell>
          <cell r="B919" t="str">
            <v>RIO DOCE</v>
          </cell>
          <cell r="C919" t="str">
            <v>MG</v>
          </cell>
          <cell r="D919">
            <v>81285</v>
          </cell>
          <cell r="E919">
            <v>508659</v>
          </cell>
          <cell r="F919">
            <v>67018</v>
          </cell>
          <cell r="G919">
            <v>458638</v>
          </cell>
          <cell r="H919"/>
          <cell r="I919"/>
        </row>
        <row r="920">
          <cell r="A920">
            <v>350925</v>
          </cell>
          <cell r="B920" t="str">
            <v>CAJATI</v>
          </cell>
          <cell r="C920" t="str">
            <v>SP</v>
          </cell>
          <cell r="D920"/>
          <cell r="E920">
            <v>3125662</v>
          </cell>
          <cell r="F920"/>
          <cell r="G920"/>
          <cell r="H920"/>
          <cell r="I920"/>
        </row>
        <row r="921">
          <cell r="A921">
            <v>430080</v>
          </cell>
          <cell r="B921" t="str">
            <v>ANTONIO PRADO</v>
          </cell>
          <cell r="C921" t="str">
            <v>RS</v>
          </cell>
          <cell r="D921">
            <v>319616</v>
          </cell>
          <cell r="E921">
            <v>1303691</v>
          </cell>
          <cell r="F921">
            <v>281892</v>
          </cell>
          <cell r="G921">
            <v>1798580</v>
          </cell>
          <cell r="H921"/>
          <cell r="I921">
            <v>1572815</v>
          </cell>
        </row>
        <row r="922">
          <cell r="A922">
            <v>355580</v>
          </cell>
          <cell r="B922" t="str">
            <v>URANIA</v>
          </cell>
          <cell r="C922" t="str">
            <v>SP</v>
          </cell>
          <cell r="D922">
            <v>156156</v>
          </cell>
          <cell r="E922">
            <v>1784632</v>
          </cell>
          <cell r="F922">
            <v>136604</v>
          </cell>
          <cell r="G922">
            <v>922800</v>
          </cell>
          <cell r="H922"/>
          <cell r="I922">
            <v>957187</v>
          </cell>
        </row>
        <row r="923">
          <cell r="A923">
            <v>314290</v>
          </cell>
          <cell r="B923" t="str">
            <v>MONTE AZUL</v>
          </cell>
          <cell r="C923" t="str">
            <v>MG</v>
          </cell>
          <cell r="D923">
            <v>26730</v>
          </cell>
          <cell r="E923">
            <v>4648235</v>
          </cell>
          <cell r="F923">
            <v>18191</v>
          </cell>
          <cell r="G923">
            <v>4461843</v>
          </cell>
          <cell r="H923"/>
          <cell r="I923"/>
        </row>
        <row r="924">
          <cell r="A924">
            <v>314620</v>
          </cell>
          <cell r="B924" t="str">
            <v>OURO VERDE DE MINAS</v>
          </cell>
          <cell r="C924" t="str">
            <v>MG</v>
          </cell>
          <cell r="D924">
            <v>2921</v>
          </cell>
          <cell r="E924">
            <v>2750908</v>
          </cell>
          <cell r="F924">
            <v>2083</v>
          </cell>
          <cell r="G924">
            <v>2626222</v>
          </cell>
          <cell r="H924"/>
          <cell r="I924"/>
        </row>
        <row r="925">
          <cell r="A925">
            <v>312610</v>
          </cell>
          <cell r="B925" t="str">
            <v>FORMIGA</v>
          </cell>
          <cell r="C925" t="str">
            <v>MG</v>
          </cell>
          <cell r="D925">
            <v>402531</v>
          </cell>
          <cell r="E925">
            <v>612837</v>
          </cell>
          <cell r="F925">
            <v>371896</v>
          </cell>
          <cell r="G925">
            <v>589215</v>
          </cell>
          <cell r="H925"/>
          <cell r="I925"/>
        </row>
        <row r="926">
          <cell r="A926">
            <v>315300</v>
          </cell>
          <cell r="B926" t="str">
            <v>PRATINHA</v>
          </cell>
          <cell r="C926" t="str">
            <v>MG</v>
          </cell>
          <cell r="D926">
            <v>12671</v>
          </cell>
          <cell r="E926">
            <v>481376</v>
          </cell>
          <cell r="F926">
            <v>10546</v>
          </cell>
          <cell r="G926">
            <v>469480</v>
          </cell>
          <cell r="H926"/>
          <cell r="I926"/>
        </row>
        <row r="927">
          <cell r="A927">
            <v>421140</v>
          </cell>
          <cell r="B927" t="str">
            <v>NOVA ERECHIM</v>
          </cell>
          <cell r="C927" t="str">
            <v>SC</v>
          </cell>
          <cell r="D927">
            <v>66957</v>
          </cell>
          <cell r="E927">
            <v>225037</v>
          </cell>
          <cell r="F927">
            <v>57398</v>
          </cell>
          <cell r="G927">
            <v>281557</v>
          </cell>
          <cell r="H927"/>
          <cell r="I927">
            <v>281822</v>
          </cell>
        </row>
        <row r="928">
          <cell r="A928">
            <v>431610</v>
          </cell>
          <cell r="B928" t="str">
            <v>RONDA ALTA</v>
          </cell>
          <cell r="C928" t="str">
            <v>RS</v>
          </cell>
          <cell r="D928">
            <v>116470</v>
          </cell>
          <cell r="E928">
            <v>6837920</v>
          </cell>
          <cell r="F928">
            <v>107202</v>
          </cell>
          <cell r="G928">
            <v>9624491</v>
          </cell>
          <cell r="H928">
            <v>74027</v>
          </cell>
          <cell r="I928">
            <v>6150635</v>
          </cell>
        </row>
        <row r="929">
          <cell r="A929">
            <v>313730</v>
          </cell>
          <cell r="B929" t="str">
            <v>LAGOA DOS PATOS</v>
          </cell>
          <cell r="C929" t="str">
            <v>MG</v>
          </cell>
          <cell r="D929">
            <v>44581</v>
          </cell>
          <cell r="E929">
            <v>660479</v>
          </cell>
          <cell r="F929">
            <v>42649</v>
          </cell>
          <cell r="G929">
            <v>620156</v>
          </cell>
          <cell r="H929"/>
          <cell r="I929"/>
        </row>
        <row r="930">
          <cell r="A930">
            <v>313665</v>
          </cell>
          <cell r="B930" t="str">
            <v>JUATUBA</v>
          </cell>
          <cell r="C930" t="str">
            <v>MG</v>
          </cell>
          <cell r="D930">
            <v>93930</v>
          </cell>
          <cell r="E930">
            <v>5307104</v>
          </cell>
          <cell r="F930">
            <v>84468</v>
          </cell>
          <cell r="G930">
            <v>4693035</v>
          </cell>
          <cell r="H930"/>
          <cell r="I930"/>
        </row>
        <row r="931">
          <cell r="A931">
            <v>421415</v>
          </cell>
          <cell r="B931" t="str">
            <v>PRINCESA</v>
          </cell>
          <cell r="C931" t="str">
            <v>SC</v>
          </cell>
          <cell r="D931">
            <v>74302</v>
          </cell>
          <cell r="E931">
            <v>316422</v>
          </cell>
          <cell r="F931">
            <v>70119</v>
          </cell>
          <cell r="G931">
            <v>402082</v>
          </cell>
          <cell r="H931"/>
          <cell r="I931">
            <v>454054</v>
          </cell>
        </row>
        <row r="932">
          <cell r="A932">
            <v>313490</v>
          </cell>
          <cell r="B932" t="str">
            <v>JACUTINGA</v>
          </cell>
          <cell r="C932" t="str">
            <v>MG</v>
          </cell>
          <cell r="D932">
            <v>1429</v>
          </cell>
          <cell r="E932">
            <v>8424799</v>
          </cell>
          <cell r="F932">
            <v>1365</v>
          </cell>
          <cell r="G932">
            <v>8137549</v>
          </cell>
          <cell r="H932"/>
          <cell r="I932"/>
        </row>
        <row r="933">
          <cell r="A933">
            <v>412750</v>
          </cell>
          <cell r="B933" t="str">
            <v>TIBAGI</v>
          </cell>
          <cell r="C933" t="str">
            <v>PR</v>
          </cell>
          <cell r="D933"/>
          <cell r="E933"/>
          <cell r="F933"/>
          <cell r="G933"/>
          <cell r="H933"/>
          <cell r="I933"/>
        </row>
        <row r="934">
          <cell r="A934">
            <v>316720</v>
          </cell>
          <cell r="B934" t="str">
            <v>SETE LAGOAS</v>
          </cell>
          <cell r="C934" t="str">
            <v>MG</v>
          </cell>
          <cell r="D934">
            <v>1297657</v>
          </cell>
          <cell r="E934">
            <v>12076902</v>
          </cell>
          <cell r="F934">
            <v>1216134</v>
          </cell>
          <cell r="G934">
            <v>10787855</v>
          </cell>
          <cell r="H934"/>
          <cell r="I934"/>
        </row>
        <row r="935">
          <cell r="A935">
            <v>410370</v>
          </cell>
          <cell r="B935" t="str">
            <v>CAMBE</v>
          </cell>
          <cell r="C935" t="str">
            <v>PR</v>
          </cell>
          <cell r="D935">
            <v>1284348</v>
          </cell>
          <cell r="E935">
            <v>2635188</v>
          </cell>
          <cell r="F935">
            <v>1284598</v>
          </cell>
          <cell r="G935">
            <v>2591362</v>
          </cell>
          <cell r="H935"/>
          <cell r="I935"/>
        </row>
        <row r="936">
          <cell r="A936">
            <v>315420</v>
          </cell>
          <cell r="B936" t="str">
            <v>RESENDE COSTA</v>
          </cell>
          <cell r="C936" t="str">
            <v>MG</v>
          </cell>
          <cell r="D936">
            <v>98844</v>
          </cell>
          <cell r="E936">
            <v>487280</v>
          </cell>
          <cell r="F936">
            <v>98580</v>
          </cell>
          <cell r="G936">
            <v>415398</v>
          </cell>
          <cell r="H936"/>
          <cell r="I936"/>
        </row>
        <row r="937">
          <cell r="A937">
            <v>314230</v>
          </cell>
          <cell r="B937" t="str">
            <v>MOEDA</v>
          </cell>
          <cell r="C937" t="str">
            <v>MG</v>
          </cell>
          <cell r="D937">
            <v>82364</v>
          </cell>
          <cell r="E937">
            <v>284276</v>
          </cell>
          <cell r="F937">
            <v>74548</v>
          </cell>
          <cell r="G937">
            <v>258505</v>
          </cell>
          <cell r="H937"/>
          <cell r="I937"/>
        </row>
        <row r="938">
          <cell r="A938">
            <v>432130</v>
          </cell>
          <cell r="B938" t="str">
            <v>TAQUARI</v>
          </cell>
          <cell r="C938" t="str">
            <v>RS</v>
          </cell>
          <cell r="D938">
            <v>204367</v>
          </cell>
          <cell r="E938">
            <v>263988</v>
          </cell>
          <cell r="F938">
            <v>189074</v>
          </cell>
          <cell r="G938">
            <v>600834</v>
          </cell>
          <cell r="H938"/>
          <cell r="I938"/>
        </row>
        <row r="939">
          <cell r="A939">
            <v>316443</v>
          </cell>
          <cell r="B939" t="str">
            <v>SAO SEBASTIAO DA VARGEM ALEGRE</v>
          </cell>
          <cell r="C939" t="str">
            <v>MG</v>
          </cell>
          <cell r="D939">
            <v>46168</v>
          </cell>
          <cell r="E939">
            <v>389480</v>
          </cell>
          <cell r="F939">
            <v>49887</v>
          </cell>
          <cell r="G939">
            <v>446943</v>
          </cell>
          <cell r="H939"/>
          <cell r="I939"/>
        </row>
        <row r="940">
          <cell r="A940">
            <v>421520</v>
          </cell>
          <cell r="B940" t="str">
            <v>ROMELANDIA</v>
          </cell>
          <cell r="C940" t="str">
            <v>SC</v>
          </cell>
          <cell r="D940">
            <v>130446</v>
          </cell>
          <cell r="E940">
            <v>606032</v>
          </cell>
          <cell r="F940">
            <v>124148</v>
          </cell>
          <cell r="G940">
            <v>639373</v>
          </cell>
          <cell r="H940"/>
          <cell r="I940">
            <v>531023</v>
          </cell>
        </row>
        <row r="941">
          <cell r="A941">
            <v>312740</v>
          </cell>
          <cell r="B941" t="str">
            <v>GONCALVES</v>
          </cell>
          <cell r="C941" t="str">
            <v>MG</v>
          </cell>
          <cell r="D941">
            <v>56364</v>
          </cell>
          <cell r="E941">
            <v>412506</v>
          </cell>
          <cell r="F941">
            <v>53067</v>
          </cell>
          <cell r="G941">
            <v>356632</v>
          </cell>
          <cell r="H941"/>
          <cell r="I941"/>
        </row>
        <row r="942">
          <cell r="A942">
            <v>312210</v>
          </cell>
          <cell r="B942" t="str">
            <v>DIVINO DAS LARANJEIRAS</v>
          </cell>
          <cell r="C942" t="str">
            <v>MG</v>
          </cell>
          <cell r="D942">
            <v>29530</v>
          </cell>
          <cell r="E942">
            <v>791816</v>
          </cell>
          <cell r="F942">
            <v>14811</v>
          </cell>
          <cell r="G942">
            <v>759289</v>
          </cell>
          <cell r="H942"/>
          <cell r="I942"/>
        </row>
        <row r="943">
          <cell r="A943">
            <v>310710</v>
          </cell>
          <cell r="B943" t="str">
            <v>BOA ESPERANCA</v>
          </cell>
          <cell r="C943" t="str">
            <v>MG</v>
          </cell>
          <cell r="D943">
            <v>176376</v>
          </cell>
          <cell r="E943">
            <v>871485</v>
          </cell>
          <cell r="F943">
            <v>164849</v>
          </cell>
          <cell r="G943">
            <v>758588</v>
          </cell>
          <cell r="H943"/>
          <cell r="I943"/>
        </row>
        <row r="944">
          <cell r="A944">
            <v>314810</v>
          </cell>
          <cell r="B944" t="str">
            <v>PATROCINIO</v>
          </cell>
          <cell r="C944" t="str">
            <v>MG</v>
          </cell>
          <cell r="D944">
            <v>8477</v>
          </cell>
          <cell r="E944">
            <v>7458405</v>
          </cell>
          <cell r="F944">
            <v>5928</v>
          </cell>
          <cell r="G944">
            <v>7482321</v>
          </cell>
          <cell r="H944"/>
          <cell r="I944"/>
        </row>
        <row r="945">
          <cell r="A945">
            <v>311620</v>
          </cell>
          <cell r="B945" t="str">
            <v>CHIADOR</v>
          </cell>
          <cell r="C945" t="str">
            <v>MG</v>
          </cell>
          <cell r="D945">
            <v>113623</v>
          </cell>
          <cell r="E945">
            <v>908845</v>
          </cell>
          <cell r="F945">
            <v>120322</v>
          </cell>
          <cell r="G945">
            <v>843770</v>
          </cell>
          <cell r="H945"/>
          <cell r="I945"/>
        </row>
        <row r="946">
          <cell r="A946">
            <v>310420</v>
          </cell>
          <cell r="B946" t="str">
            <v>ARCOS</v>
          </cell>
          <cell r="C946" t="str">
            <v>MG</v>
          </cell>
          <cell r="D946">
            <v>381248</v>
          </cell>
          <cell r="E946">
            <v>2540642</v>
          </cell>
          <cell r="F946">
            <v>343844</v>
          </cell>
          <cell r="G946">
            <v>2237464</v>
          </cell>
          <cell r="H946"/>
          <cell r="I946"/>
        </row>
        <row r="947">
          <cell r="A947">
            <v>521180</v>
          </cell>
          <cell r="B947" t="str">
            <v>JARAGUA</v>
          </cell>
          <cell r="C947" t="str">
            <v>GO</v>
          </cell>
          <cell r="D947">
            <v>71195</v>
          </cell>
          <cell r="E947">
            <v>1466823</v>
          </cell>
          <cell r="F947">
            <v>40926</v>
          </cell>
          <cell r="G947">
            <v>1465835</v>
          </cell>
          <cell r="H947"/>
          <cell r="I947"/>
        </row>
        <row r="948">
          <cell r="A948">
            <v>313370</v>
          </cell>
          <cell r="B948" t="str">
            <v>ITATIAIUCU</v>
          </cell>
          <cell r="C948" t="str">
            <v>MG</v>
          </cell>
          <cell r="D948">
            <v>440701</v>
          </cell>
          <cell r="E948">
            <v>5721274</v>
          </cell>
          <cell r="F948">
            <v>455406</v>
          </cell>
          <cell r="G948">
            <v>5502078</v>
          </cell>
          <cell r="H948"/>
          <cell r="I948"/>
        </row>
        <row r="949">
          <cell r="A949">
            <v>316300</v>
          </cell>
          <cell r="B949" t="str">
            <v>SAO JOSE DA SAFIRA</v>
          </cell>
          <cell r="C949" t="str">
            <v>MG</v>
          </cell>
          <cell r="D949">
            <v>34501</v>
          </cell>
          <cell r="E949">
            <v>226150</v>
          </cell>
          <cell r="F949">
            <v>30628</v>
          </cell>
          <cell r="G949">
            <v>200544</v>
          </cell>
          <cell r="H949"/>
          <cell r="I949"/>
        </row>
        <row r="950">
          <cell r="A950">
            <v>317190</v>
          </cell>
          <cell r="B950" t="str">
            <v>VIRGOLANDIA</v>
          </cell>
          <cell r="C950" t="str">
            <v>MG</v>
          </cell>
          <cell r="D950">
            <v>181088</v>
          </cell>
          <cell r="E950">
            <v>778492</v>
          </cell>
          <cell r="F950">
            <v>158019</v>
          </cell>
          <cell r="G950">
            <v>765199</v>
          </cell>
          <cell r="H950"/>
          <cell r="I950"/>
        </row>
        <row r="951">
          <cell r="A951">
            <v>314870</v>
          </cell>
          <cell r="B951" t="str">
            <v>PEDRA AZUL</v>
          </cell>
          <cell r="C951" t="str">
            <v>MG</v>
          </cell>
          <cell r="D951">
            <v>187002</v>
          </cell>
          <cell r="E951">
            <v>1894464</v>
          </cell>
          <cell r="F951">
            <v>202734</v>
          </cell>
          <cell r="G951">
            <v>1733029</v>
          </cell>
          <cell r="H951"/>
          <cell r="I951"/>
        </row>
        <row r="952">
          <cell r="A952">
            <v>311400</v>
          </cell>
          <cell r="B952" t="str">
            <v>CARMO DA MATA</v>
          </cell>
          <cell r="C952" t="str">
            <v>MG</v>
          </cell>
          <cell r="D952">
            <v>31660</v>
          </cell>
          <cell r="E952">
            <v>464333</v>
          </cell>
          <cell r="F952">
            <v>29523</v>
          </cell>
          <cell r="G952">
            <v>402767</v>
          </cell>
          <cell r="H952"/>
          <cell r="I952"/>
        </row>
        <row r="953">
          <cell r="A953">
            <v>311290</v>
          </cell>
          <cell r="B953" t="str">
            <v>CAPUTIRA</v>
          </cell>
          <cell r="C953" t="str">
            <v>MG</v>
          </cell>
          <cell r="D953">
            <v>60277</v>
          </cell>
          <cell r="E953">
            <v>427401</v>
          </cell>
          <cell r="F953">
            <v>66857</v>
          </cell>
          <cell r="G953">
            <v>487898</v>
          </cell>
          <cell r="H953"/>
          <cell r="I953"/>
        </row>
        <row r="954">
          <cell r="A954">
            <v>316500</v>
          </cell>
          <cell r="B954" t="str">
            <v>SAO TIAGO</v>
          </cell>
          <cell r="C954" t="str">
            <v>MG</v>
          </cell>
          <cell r="D954">
            <v>239875</v>
          </cell>
          <cell r="E954">
            <v>1091016</v>
          </cell>
          <cell r="F954">
            <v>230775</v>
          </cell>
          <cell r="G954">
            <v>932430</v>
          </cell>
          <cell r="H954"/>
          <cell r="I954"/>
        </row>
        <row r="955">
          <cell r="A955">
            <v>314750</v>
          </cell>
          <cell r="B955" t="str">
            <v>PASSABEM</v>
          </cell>
          <cell r="C955" t="str">
            <v>MG</v>
          </cell>
          <cell r="D955">
            <v>33287</v>
          </cell>
          <cell r="E955">
            <v>399139</v>
          </cell>
          <cell r="F955">
            <v>30603</v>
          </cell>
          <cell r="G955">
            <v>367717</v>
          </cell>
          <cell r="H955"/>
          <cell r="I955"/>
        </row>
        <row r="956">
          <cell r="A956">
            <v>315330</v>
          </cell>
          <cell r="B956" t="str">
            <v>PRESIDENTE KUBITSCHEK</v>
          </cell>
          <cell r="C956" t="str">
            <v>MG</v>
          </cell>
          <cell r="D956">
            <v>32732</v>
          </cell>
          <cell r="E956">
            <v>170220</v>
          </cell>
          <cell r="F956">
            <v>36678</v>
          </cell>
          <cell r="G956">
            <v>367597</v>
          </cell>
          <cell r="H956"/>
          <cell r="I956"/>
        </row>
        <row r="957">
          <cell r="A957">
            <v>316340</v>
          </cell>
          <cell r="B957" t="str">
            <v>SAO JOSE DO GOIABAL</v>
          </cell>
          <cell r="C957" t="str">
            <v>MG</v>
          </cell>
          <cell r="D957">
            <v>75236</v>
          </cell>
          <cell r="E957">
            <v>442922</v>
          </cell>
          <cell r="F957">
            <v>54198</v>
          </cell>
          <cell r="G957">
            <v>390707</v>
          </cell>
          <cell r="H957"/>
          <cell r="I957"/>
        </row>
        <row r="958">
          <cell r="A958">
            <v>411250</v>
          </cell>
          <cell r="B958" t="str">
            <v>JARDIM ALEGRE</v>
          </cell>
          <cell r="C958" t="str">
            <v>PR</v>
          </cell>
          <cell r="D958">
            <v>88806</v>
          </cell>
          <cell r="E958">
            <v>151773</v>
          </cell>
          <cell r="F958">
            <v>73672</v>
          </cell>
          <cell r="G958">
            <v>161255</v>
          </cell>
          <cell r="H958"/>
          <cell r="I958"/>
        </row>
        <row r="959">
          <cell r="A959">
            <v>316640</v>
          </cell>
          <cell r="B959" t="str">
            <v>SERITINGA</v>
          </cell>
          <cell r="C959" t="str">
            <v>MG</v>
          </cell>
          <cell r="D959">
            <v>15414</v>
          </cell>
          <cell r="E959">
            <v>544542</v>
          </cell>
          <cell r="F959">
            <v>20133</v>
          </cell>
          <cell r="G959">
            <v>496855</v>
          </cell>
          <cell r="H959"/>
          <cell r="I959"/>
        </row>
        <row r="960">
          <cell r="A960">
            <v>420370</v>
          </cell>
          <cell r="B960" t="str">
            <v>CANELINHA</v>
          </cell>
          <cell r="C960" t="str">
            <v>SC</v>
          </cell>
          <cell r="D960">
            <v>127172</v>
          </cell>
          <cell r="E960">
            <v>484105</v>
          </cell>
          <cell r="F960">
            <v>116194</v>
          </cell>
          <cell r="G960">
            <v>507713</v>
          </cell>
          <cell r="H960"/>
          <cell r="I960">
            <v>498496</v>
          </cell>
        </row>
        <row r="961">
          <cell r="A961">
            <v>314170</v>
          </cell>
          <cell r="B961" t="str">
            <v>MESQUITA</v>
          </cell>
          <cell r="C961" t="str">
            <v>MG</v>
          </cell>
          <cell r="D961">
            <v>106811</v>
          </cell>
          <cell r="E961">
            <v>534032</v>
          </cell>
          <cell r="F961">
            <v>90953</v>
          </cell>
          <cell r="G961">
            <v>505876</v>
          </cell>
          <cell r="H961"/>
          <cell r="I961"/>
        </row>
        <row r="962">
          <cell r="A962">
            <v>314070</v>
          </cell>
          <cell r="B962" t="str">
            <v>MATEUS LEME</v>
          </cell>
          <cell r="C962" t="str">
            <v>MG</v>
          </cell>
          <cell r="D962">
            <v>8886</v>
          </cell>
          <cell r="E962">
            <v>34357302</v>
          </cell>
          <cell r="F962">
            <v>5031</v>
          </cell>
          <cell r="G962">
            <v>33953677</v>
          </cell>
          <cell r="H962"/>
          <cell r="I962"/>
        </row>
        <row r="963">
          <cell r="A963">
            <v>420005</v>
          </cell>
          <cell r="B963" t="str">
            <v>ABDON BATISTA</v>
          </cell>
          <cell r="C963" t="str">
            <v>SC</v>
          </cell>
          <cell r="D963"/>
          <cell r="E963">
            <v>30409</v>
          </cell>
          <cell r="F963">
            <v>60857</v>
          </cell>
          <cell r="G963">
            <v>33665</v>
          </cell>
          <cell r="H963"/>
          <cell r="I963"/>
        </row>
        <row r="964">
          <cell r="A964">
            <v>430390</v>
          </cell>
          <cell r="B964" t="str">
            <v>CAMPO BOM</v>
          </cell>
          <cell r="C964" t="str">
            <v>RS</v>
          </cell>
          <cell r="D964">
            <v>658800</v>
          </cell>
          <cell r="E964">
            <v>2378681</v>
          </cell>
          <cell r="F964">
            <v>612573</v>
          </cell>
          <cell r="G964">
            <v>2527047</v>
          </cell>
          <cell r="H964">
            <v>440616</v>
          </cell>
          <cell r="I964"/>
        </row>
        <row r="965">
          <cell r="A965">
            <v>431470</v>
          </cell>
          <cell r="B965" t="str">
            <v>PLANALTO</v>
          </cell>
          <cell r="C965" t="str">
            <v>RS</v>
          </cell>
          <cell r="D965">
            <v>168696</v>
          </cell>
          <cell r="E965">
            <v>557569</v>
          </cell>
          <cell r="F965">
            <v>153368</v>
          </cell>
          <cell r="G965">
            <v>181927</v>
          </cell>
          <cell r="H965"/>
          <cell r="I965"/>
        </row>
        <row r="966">
          <cell r="A966">
            <v>313115</v>
          </cell>
          <cell r="B966" t="str">
            <v>IPABA</v>
          </cell>
          <cell r="C966" t="str">
            <v>MG</v>
          </cell>
          <cell r="D966">
            <v>148069</v>
          </cell>
          <cell r="E966">
            <v>1170614</v>
          </cell>
          <cell r="F966">
            <v>120181</v>
          </cell>
          <cell r="G966">
            <v>1248484</v>
          </cell>
          <cell r="H966"/>
          <cell r="I966"/>
        </row>
        <row r="967">
          <cell r="A967">
            <v>421600</v>
          </cell>
          <cell r="B967" t="str">
            <v>SAO CARLOS</v>
          </cell>
          <cell r="C967" t="str">
            <v>SC</v>
          </cell>
          <cell r="D967">
            <v>118535</v>
          </cell>
          <cell r="E967">
            <v>664941</v>
          </cell>
          <cell r="F967">
            <v>115638</v>
          </cell>
          <cell r="G967">
            <v>695300</v>
          </cell>
          <cell r="H967"/>
          <cell r="I967"/>
        </row>
        <row r="968">
          <cell r="A968">
            <v>310840</v>
          </cell>
          <cell r="B968" t="str">
            <v>BOTELHOS</v>
          </cell>
          <cell r="C968" t="str">
            <v>MG</v>
          </cell>
          <cell r="D968">
            <v>24484</v>
          </cell>
          <cell r="E968">
            <v>4787308</v>
          </cell>
          <cell r="F968">
            <v>26289</v>
          </cell>
          <cell r="G968">
            <v>4653731</v>
          </cell>
          <cell r="H968"/>
          <cell r="I968"/>
        </row>
        <row r="969">
          <cell r="A969">
            <v>421340</v>
          </cell>
          <cell r="B969" t="str">
            <v>PONTE SERRADA</v>
          </cell>
          <cell r="C969" t="str">
            <v>SC</v>
          </cell>
          <cell r="D969">
            <v>235045</v>
          </cell>
          <cell r="E969">
            <v>1006763</v>
          </cell>
          <cell r="F969">
            <v>214262</v>
          </cell>
          <cell r="G969">
            <v>1074785</v>
          </cell>
          <cell r="H969"/>
          <cell r="I969"/>
        </row>
        <row r="970">
          <cell r="A970">
            <v>310860</v>
          </cell>
          <cell r="B970" t="str">
            <v>BRASILIA DE MINAS</v>
          </cell>
          <cell r="C970" t="str">
            <v>MG</v>
          </cell>
          <cell r="D970">
            <v>233290</v>
          </cell>
          <cell r="E970">
            <v>1278631</v>
          </cell>
          <cell r="F970">
            <v>194383</v>
          </cell>
          <cell r="G970">
            <v>1074953</v>
          </cell>
          <cell r="H970"/>
          <cell r="I970"/>
        </row>
        <row r="971">
          <cell r="A971">
            <v>352042</v>
          </cell>
          <cell r="B971" t="str">
            <v>ILHA COMPRIDA</v>
          </cell>
          <cell r="C971" t="str">
            <v>SP</v>
          </cell>
          <cell r="D971">
            <v>417688</v>
          </cell>
          <cell r="E971">
            <v>1951901</v>
          </cell>
          <cell r="F971">
            <v>349827</v>
          </cell>
          <cell r="G971">
            <v>2131000</v>
          </cell>
          <cell r="H971">
            <v>232598</v>
          </cell>
          <cell r="I971">
            <v>1311998</v>
          </cell>
        </row>
        <row r="972">
          <cell r="A972">
            <v>316170</v>
          </cell>
          <cell r="B972" t="str">
            <v>SAO GONCALO DO ABAETE</v>
          </cell>
          <cell r="C972" t="str">
            <v>MG</v>
          </cell>
          <cell r="D972">
            <v>42979</v>
          </cell>
          <cell r="E972">
            <v>1544993</v>
          </cell>
          <cell r="F972">
            <v>41498</v>
          </cell>
          <cell r="G972">
            <v>1493341</v>
          </cell>
          <cell r="H972"/>
          <cell r="I972"/>
        </row>
        <row r="973">
          <cell r="A973">
            <v>350080</v>
          </cell>
          <cell r="B973" t="str">
            <v>ALFREDO MARCONDES</v>
          </cell>
          <cell r="C973" t="str">
            <v>SP</v>
          </cell>
          <cell r="D973">
            <v>49519</v>
          </cell>
          <cell r="E973">
            <v>246963</v>
          </cell>
          <cell r="F973">
            <v>56008</v>
          </cell>
          <cell r="G973">
            <v>486795</v>
          </cell>
          <cell r="H973"/>
          <cell r="I973"/>
        </row>
        <row r="974">
          <cell r="A974">
            <v>313440</v>
          </cell>
          <cell r="B974" t="str">
            <v>ITURAMA</v>
          </cell>
          <cell r="C974" t="str">
            <v>MG</v>
          </cell>
          <cell r="D974">
            <v>132154</v>
          </cell>
          <cell r="E974">
            <v>399556</v>
          </cell>
          <cell r="F974">
            <v>184705</v>
          </cell>
          <cell r="G974">
            <v>319609</v>
          </cell>
          <cell r="H974"/>
          <cell r="I974"/>
        </row>
        <row r="975">
          <cell r="A975">
            <v>310180</v>
          </cell>
          <cell r="B975" t="str">
            <v>ALPERCATA</v>
          </cell>
          <cell r="C975" t="str">
            <v>MG</v>
          </cell>
          <cell r="D975">
            <v>89698</v>
          </cell>
          <cell r="E975">
            <v>712125</v>
          </cell>
          <cell r="F975">
            <v>76222</v>
          </cell>
          <cell r="G975">
            <v>599774</v>
          </cell>
          <cell r="H975"/>
          <cell r="I975"/>
        </row>
        <row r="976">
          <cell r="A976">
            <v>316600</v>
          </cell>
          <cell r="B976" t="str">
            <v>SENHORA DE OLIVEIRA</v>
          </cell>
          <cell r="C976" t="str">
            <v>MG</v>
          </cell>
          <cell r="D976">
            <v>164111</v>
          </cell>
          <cell r="E976">
            <v>875261</v>
          </cell>
          <cell r="F976">
            <v>91085</v>
          </cell>
          <cell r="G976">
            <v>769990</v>
          </cell>
          <cell r="H976"/>
          <cell r="I976"/>
        </row>
        <row r="977">
          <cell r="A977">
            <v>316520</v>
          </cell>
          <cell r="B977" t="str">
            <v>SAO THOME DAS LETRAS</v>
          </cell>
          <cell r="C977" t="str">
            <v>MG</v>
          </cell>
          <cell r="D977">
            <v>12369</v>
          </cell>
          <cell r="E977">
            <v>390630</v>
          </cell>
          <cell r="F977">
            <v>12823</v>
          </cell>
          <cell r="G977">
            <v>347303</v>
          </cell>
          <cell r="H977"/>
          <cell r="I977"/>
        </row>
        <row r="978">
          <cell r="A978">
            <v>313460</v>
          </cell>
          <cell r="B978" t="str">
            <v>JABOTICATUBAS</v>
          </cell>
          <cell r="C978" t="str">
            <v>MG</v>
          </cell>
          <cell r="D978">
            <v>157813</v>
          </cell>
          <cell r="E978">
            <v>4790272</v>
          </cell>
          <cell r="F978">
            <v>157359</v>
          </cell>
          <cell r="G978">
            <v>5176207</v>
          </cell>
          <cell r="H978"/>
          <cell r="I978"/>
        </row>
        <row r="979">
          <cell r="A979">
            <v>313250</v>
          </cell>
          <cell r="B979" t="str">
            <v>ITAMARANDIBA</v>
          </cell>
          <cell r="C979" t="str">
            <v>MG</v>
          </cell>
          <cell r="D979">
            <v>248087</v>
          </cell>
          <cell r="E979">
            <v>2684863</v>
          </cell>
          <cell r="F979">
            <v>240160</v>
          </cell>
          <cell r="G979">
            <v>2148976</v>
          </cell>
          <cell r="H979"/>
          <cell r="I979"/>
        </row>
        <row r="980">
          <cell r="A980">
            <v>310340</v>
          </cell>
          <cell r="B980" t="str">
            <v>ARACUAI</v>
          </cell>
          <cell r="C980" t="str">
            <v>MG</v>
          </cell>
          <cell r="D980">
            <v>266804</v>
          </cell>
          <cell r="E980">
            <v>3221960</v>
          </cell>
          <cell r="F980">
            <v>236479</v>
          </cell>
          <cell r="G980">
            <v>3098730</v>
          </cell>
          <cell r="H980"/>
          <cell r="I980"/>
        </row>
        <row r="981">
          <cell r="A981">
            <v>316020</v>
          </cell>
          <cell r="B981" t="str">
            <v>SANTO ANTONIO DO ITAMBE</v>
          </cell>
          <cell r="C981" t="str">
            <v>MG</v>
          </cell>
          <cell r="D981">
            <v>98363</v>
          </cell>
          <cell r="E981">
            <v>580685</v>
          </cell>
          <cell r="F981">
            <v>103308</v>
          </cell>
          <cell r="G981">
            <v>480852</v>
          </cell>
          <cell r="H981"/>
          <cell r="I981"/>
        </row>
        <row r="982">
          <cell r="A982">
            <v>312733</v>
          </cell>
          <cell r="B982" t="str">
            <v>GAMELEIRAS</v>
          </cell>
          <cell r="C982" t="str">
            <v>MG</v>
          </cell>
          <cell r="D982">
            <v>44548</v>
          </cell>
          <cell r="E982">
            <v>760668</v>
          </cell>
          <cell r="F982">
            <v>33175</v>
          </cell>
          <cell r="G982">
            <v>773250</v>
          </cell>
          <cell r="H982"/>
          <cell r="I982"/>
        </row>
        <row r="983">
          <cell r="A983">
            <v>420450</v>
          </cell>
          <cell r="B983" t="str">
            <v>CORUPA</v>
          </cell>
          <cell r="C983" t="str">
            <v>SC</v>
          </cell>
          <cell r="D983">
            <v>104709</v>
          </cell>
          <cell r="E983">
            <v>374031</v>
          </cell>
          <cell r="F983">
            <v>107787</v>
          </cell>
          <cell r="G983">
            <v>424328</v>
          </cell>
          <cell r="H983">
            <v>101737</v>
          </cell>
          <cell r="I983"/>
        </row>
        <row r="984">
          <cell r="A984">
            <v>313530</v>
          </cell>
          <cell r="B984" t="str">
            <v>JAPARAIBA</v>
          </cell>
          <cell r="C984" t="str">
            <v>MG</v>
          </cell>
          <cell r="D984">
            <v>53540</v>
          </cell>
          <cell r="E984">
            <v>355256</v>
          </cell>
          <cell r="F984">
            <v>51654</v>
          </cell>
          <cell r="G984">
            <v>466699</v>
          </cell>
          <cell r="H984"/>
          <cell r="I984"/>
        </row>
        <row r="985">
          <cell r="A985">
            <v>313060</v>
          </cell>
          <cell r="B985" t="str">
            <v>INCONFIDENTES</v>
          </cell>
          <cell r="C985" t="str">
            <v>MG</v>
          </cell>
          <cell r="D985">
            <v>44825</v>
          </cell>
          <cell r="E985">
            <v>6978350</v>
          </cell>
          <cell r="F985">
            <v>41182</v>
          </cell>
          <cell r="G985">
            <v>6635055</v>
          </cell>
          <cell r="H985"/>
          <cell r="I985"/>
        </row>
        <row r="986">
          <cell r="A986">
            <v>312160</v>
          </cell>
          <cell r="B986" t="str">
            <v>DIAMANTINA</v>
          </cell>
          <cell r="C986" t="str">
            <v>MG</v>
          </cell>
          <cell r="D986">
            <v>417341</v>
          </cell>
          <cell r="E986">
            <v>3055587</v>
          </cell>
          <cell r="F986">
            <v>285473</v>
          </cell>
          <cell r="G986">
            <v>3063789</v>
          </cell>
          <cell r="H986"/>
          <cell r="I986"/>
        </row>
        <row r="987">
          <cell r="A987">
            <v>316590</v>
          </cell>
          <cell r="B987" t="str">
            <v>SENADOR MODESTINO GONCALVES</v>
          </cell>
          <cell r="C987" t="str">
            <v>MG</v>
          </cell>
          <cell r="D987">
            <v>95924</v>
          </cell>
          <cell r="E987">
            <v>1766842</v>
          </cell>
          <cell r="F987">
            <v>47681</v>
          </cell>
          <cell r="G987">
            <v>1806911</v>
          </cell>
          <cell r="H987"/>
          <cell r="I987"/>
        </row>
        <row r="988">
          <cell r="A988">
            <v>420445</v>
          </cell>
          <cell r="B988" t="str">
            <v>CORONEL MARTINS</v>
          </cell>
          <cell r="C988" t="str">
            <v>SC</v>
          </cell>
          <cell r="D988">
            <v>47528</v>
          </cell>
          <cell r="E988">
            <v>235099</v>
          </cell>
          <cell r="F988">
            <v>38417</v>
          </cell>
          <cell r="G988">
            <v>237336</v>
          </cell>
          <cell r="H988"/>
          <cell r="I988"/>
        </row>
        <row r="989">
          <cell r="A989">
            <v>312200</v>
          </cell>
          <cell r="B989" t="str">
            <v>DIVINO</v>
          </cell>
          <cell r="C989" t="str">
            <v>MG</v>
          </cell>
          <cell r="D989">
            <v>265958</v>
          </cell>
          <cell r="E989">
            <v>1429081</v>
          </cell>
          <cell r="F989">
            <v>231417</v>
          </cell>
          <cell r="G989">
            <v>1220479</v>
          </cell>
          <cell r="H989"/>
          <cell r="I989"/>
        </row>
        <row r="990">
          <cell r="A990">
            <v>314040</v>
          </cell>
          <cell r="B990" t="str">
            <v>MARMELOPOLIS</v>
          </cell>
          <cell r="C990" t="str">
            <v>MG</v>
          </cell>
          <cell r="D990">
            <v>48416</v>
          </cell>
          <cell r="E990">
            <v>505807</v>
          </cell>
          <cell r="F990">
            <v>44455</v>
          </cell>
          <cell r="G990">
            <v>513577</v>
          </cell>
          <cell r="H990"/>
          <cell r="I990"/>
        </row>
        <row r="991">
          <cell r="A991">
            <v>310205</v>
          </cell>
          <cell r="B991" t="str">
            <v>ALTO CAPARAO</v>
          </cell>
          <cell r="C991" t="str">
            <v>MG</v>
          </cell>
          <cell r="D991">
            <v>33176</v>
          </cell>
          <cell r="E991">
            <v>384722</v>
          </cell>
          <cell r="F991">
            <v>30006</v>
          </cell>
          <cell r="G991">
            <v>374939</v>
          </cell>
          <cell r="H991"/>
          <cell r="I991"/>
        </row>
        <row r="992">
          <cell r="A992">
            <v>312850</v>
          </cell>
          <cell r="B992" t="str">
            <v>GUARARA</v>
          </cell>
          <cell r="C992" t="str">
            <v>MG</v>
          </cell>
          <cell r="D992">
            <v>71222</v>
          </cell>
          <cell r="E992">
            <v>517195</v>
          </cell>
          <cell r="F992">
            <v>80768</v>
          </cell>
          <cell r="G992">
            <v>543431</v>
          </cell>
          <cell r="H992"/>
          <cell r="I992"/>
        </row>
        <row r="993">
          <cell r="A993">
            <v>314915</v>
          </cell>
          <cell r="B993" t="str">
            <v>PEDRAS DE MARIA DA CRUZ</v>
          </cell>
          <cell r="C993" t="str">
            <v>MG</v>
          </cell>
          <cell r="D993">
            <v>77691</v>
          </cell>
          <cell r="E993">
            <v>710984</v>
          </cell>
          <cell r="F993">
            <v>74444</v>
          </cell>
          <cell r="G993">
            <v>707803</v>
          </cell>
          <cell r="H993"/>
          <cell r="I993"/>
        </row>
        <row r="994">
          <cell r="A994">
            <v>430730</v>
          </cell>
          <cell r="B994" t="str">
            <v>ERVAL SECO</v>
          </cell>
          <cell r="C994" t="str">
            <v>RS</v>
          </cell>
          <cell r="D994">
            <v>65902</v>
          </cell>
          <cell r="E994">
            <v>182917</v>
          </cell>
          <cell r="F994">
            <v>59986</v>
          </cell>
          <cell r="G994">
            <v>247779</v>
          </cell>
          <cell r="H994"/>
          <cell r="I994">
            <v>249996</v>
          </cell>
        </row>
        <row r="995">
          <cell r="A995">
            <v>510792</v>
          </cell>
          <cell r="B995" t="str">
            <v>SORRISO</v>
          </cell>
          <cell r="C995" t="str">
            <v>MT</v>
          </cell>
          <cell r="D995">
            <v>1039035</v>
          </cell>
          <cell r="E995">
            <v>1996273</v>
          </cell>
          <cell r="F995">
            <v>976724</v>
          </cell>
          <cell r="G995">
            <v>1040210</v>
          </cell>
          <cell r="H995"/>
          <cell r="I995"/>
        </row>
        <row r="996">
          <cell r="A996">
            <v>432190</v>
          </cell>
          <cell r="B996" t="str">
            <v>TRES PASSOS</v>
          </cell>
          <cell r="C996" t="str">
            <v>RS</v>
          </cell>
          <cell r="D996">
            <v>172865</v>
          </cell>
          <cell r="E996">
            <v>1209176</v>
          </cell>
          <cell r="F996">
            <v>161563</v>
          </cell>
          <cell r="G996">
            <v>1172887</v>
          </cell>
          <cell r="H996"/>
          <cell r="I996"/>
        </row>
        <row r="997">
          <cell r="A997">
            <v>411360</v>
          </cell>
          <cell r="B997" t="str">
            <v>LOBATO</v>
          </cell>
          <cell r="C997" t="str">
            <v>PR</v>
          </cell>
          <cell r="D997">
            <v>80216</v>
          </cell>
          <cell r="E997">
            <v>466517</v>
          </cell>
          <cell r="F997">
            <v>80216</v>
          </cell>
          <cell r="G997">
            <v>428388</v>
          </cell>
          <cell r="H997"/>
          <cell r="I997"/>
        </row>
        <row r="998">
          <cell r="A998">
            <v>312920</v>
          </cell>
          <cell r="B998" t="str">
            <v>HELIODORA</v>
          </cell>
          <cell r="C998" t="str">
            <v>MG</v>
          </cell>
          <cell r="D998">
            <v>667</v>
          </cell>
          <cell r="E998">
            <v>562837</v>
          </cell>
          <cell r="F998">
            <v>702</v>
          </cell>
          <cell r="G998">
            <v>539551</v>
          </cell>
          <cell r="H998"/>
          <cell r="I998"/>
        </row>
        <row r="999">
          <cell r="A999">
            <v>420240</v>
          </cell>
          <cell r="B999" t="str">
            <v>BLUMENAU</v>
          </cell>
          <cell r="C999" t="str">
            <v>SC</v>
          </cell>
          <cell r="D999"/>
          <cell r="E999">
            <v>52968488</v>
          </cell>
          <cell r="F999"/>
          <cell r="G999"/>
          <cell r="H999"/>
          <cell r="I999"/>
        </row>
        <row r="1000">
          <cell r="A1000">
            <v>313010</v>
          </cell>
          <cell r="B1000" t="str">
            <v>IGARAPE</v>
          </cell>
          <cell r="C1000" t="str">
            <v>MG</v>
          </cell>
          <cell r="D1000">
            <v>171</v>
          </cell>
          <cell r="E1000">
            <v>38804151</v>
          </cell>
          <cell r="F1000">
            <v>647</v>
          </cell>
          <cell r="G1000">
            <v>38712478</v>
          </cell>
          <cell r="H1000"/>
          <cell r="I1000"/>
        </row>
        <row r="1001">
          <cell r="A1001">
            <v>431455</v>
          </cell>
          <cell r="B1001" t="str">
            <v>PIRAPO</v>
          </cell>
          <cell r="C1001" t="str">
            <v>RS</v>
          </cell>
          <cell r="D1001">
            <v>56238</v>
          </cell>
          <cell r="E1001">
            <v>312507</v>
          </cell>
          <cell r="F1001">
            <v>62441</v>
          </cell>
          <cell r="G1001">
            <v>330235</v>
          </cell>
          <cell r="H1001"/>
          <cell r="I1001"/>
        </row>
        <row r="1002">
          <cell r="A1002">
            <v>315090</v>
          </cell>
          <cell r="B1002" t="str">
            <v>PIRANGUCU</v>
          </cell>
          <cell r="C1002" t="str">
            <v>MG</v>
          </cell>
          <cell r="D1002">
            <v>247665</v>
          </cell>
          <cell r="E1002">
            <v>1256156</v>
          </cell>
          <cell r="F1002">
            <v>207389</v>
          </cell>
          <cell r="G1002">
            <v>1178264</v>
          </cell>
          <cell r="H1002"/>
          <cell r="I1002"/>
        </row>
        <row r="1003">
          <cell r="A1003">
            <v>315850</v>
          </cell>
          <cell r="B1003" t="str">
            <v>SANTANA DE PIRAPAMA</v>
          </cell>
          <cell r="C1003" t="str">
            <v>MG</v>
          </cell>
          <cell r="D1003">
            <v>121254</v>
          </cell>
          <cell r="E1003">
            <v>1133859</v>
          </cell>
          <cell r="F1003">
            <v>119257</v>
          </cell>
          <cell r="G1003">
            <v>934098</v>
          </cell>
          <cell r="H1003"/>
          <cell r="I1003"/>
        </row>
        <row r="1004">
          <cell r="A1004">
            <v>314360</v>
          </cell>
          <cell r="B1004" t="str">
            <v>MORRO DA GARCA</v>
          </cell>
          <cell r="C1004" t="str">
            <v>MG</v>
          </cell>
          <cell r="D1004">
            <v>53858</v>
          </cell>
          <cell r="E1004">
            <v>489386</v>
          </cell>
          <cell r="F1004">
            <v>43970</v>
          </cell>
          <cell r="G1004">
            <v>450003</v>
          </cell>
          <cell r="H1004"/>
          <cell r="I1004"/>
        </row>
        <row r="1005">
          <cell r="A1005">
            <v>317140</v>
          </cell>
          <cell r="B1005" t="str">
            <v>VIEIRAS</v>
          </cell>
          <cell r="C1005" t="str">
            <v>MG</v>
          </cell>
          <cell r="D1005">
            <v>197</v>
          </cell>
          <cell r="E1005">
            <v>2818890</v>
          </cell>
          <cell r="F1005">
            <v>148</v>
          </cell>
          <cell r="G1005">
            <v>2812068</v>
          </cell>
          <cell r="H1005"/>
          <cell r="I1005"/>
        </row>
        <row r="1006">
          <cell r="A1006">
            <v>431843</v>
          </cell>
          <cell r="B1006" t="str">
            <v>SAO JOAO DO POLESINE</v>
          </cell>
          <cell r="C1006" t="str">
            <v>RS</v>
          </cell>
          <cell r="D1006">
            <v>51687</v>
          </cell>
          <cell r="E1006"/>
          <cell r="F1006">
            <v>46582</v>
          </cell>
          <cell r="G1006"/>
          <cell r="H1006"/>
          <cell r="I1006"/>
        </row>
        <row r="1007">
          <cell r="A1007">
            <v>421060</v>
          </cell>
          <cell r="B1007" t="str">
            <v>MASSARANDUBA</v>
          </cell>
          <cell r="C1007" t="str">
            <v>SC</v>
          </cell>
          <cell r="D1007">
            <v>280039</v>
          </cell>
          <cell r="E1007">
            <v>787656</v>
          </cell>
          <cell r="F1007">
            <v>290057</v>
          </cell>
          <cell r="G1007">
            <v>664759</v>
          </cell>
          <cell r="H1007">
            <v>249671</v>
          </cell>
          <cell r="I1007"/>
        </row>
        <row r="1008">
          <cell r="A1008">
            <v>316880</v>
          </cell>
          <cell r="B1008" t="str">
            <v>TIRADENTES</v>
          </cell>
          <cell r="C1008" t="str">
            <v>MG</v>
          </cell>
          <cell r="D1008">
            <v>74007</v>
          </cell>
          <cell r="E1008">
            <v>433882</v>
          </cell>
          <cell r="F1008">
            <v>67926</v>
          </cell>
          <cell r="G1008">
            <v>394059</v>
          </cell>
          <cell r="H1008"/>
          <cell r="I1008"/>
        </row>
        <row r="1009">
          <cell r="A1009">
            <v>314740</v>
          </cell>
          <cell r="B1009" t="str">
            <v>PARAOPEBA</v>
          </cell>
          <cell r="C1009" t="str">
            <v>MG</v>
          </cell>
          <cell r="D1009">
            <v>160132</v>
          </cell>
          <cell r="E1009">
            <v>1811511</v>
          </cell>
          <cell r="F1009">
            <v>119876</v>
          </cell>
          <cell r="G1009">
            <v>1745988</v>
          </cell>
          <cell r="H1009"/>
          <cell r="I1009"/>
        </row>
        <row r="1010">
          <cell r="A1010">
            <v>313090</v>
          </cell>
          <cell r="B1010" t="str">
            <v>INHAPIM</v>
          </cell>
          <cell r="C1010" t="str">
            <v>MG</v>
          </cell>
          <cell r="D1010">
            <v>237496</v>
          </cell>
          <cell r="E1010">
            <v>734274</v>
          </cell>
          <cell r="F1010">
            <v>207472</v>
          </cell>
          <cell r="G1010">
            <v>594831</v>
          </cell>
          <cell r="H1010"/>
          <cell r="I1010"/>
        </row>
        <row r="1011">
          <cell r="A1011">
            <v>310240</v>
          </cell>
          <cell r="B1011" t="str">
            <v>ALVORADA DE MINAS</v>
          </cell>
          <cell r="C1011" t="str">
            <v>MG</v>
          </cell>
          <cell r="D1011">
            <v>86785</v>
          </cell>
          <cell r="E1011">
            <v>418578</v>
          </cell>
          <cell r="F1011">
            <v>92974</v>
          </cell>
          <cell r="G1011">
            <v>422739</v>
          </cell>
          <cell r="H1011"/>
          <cell r="I1011"/>
        </row>
        <row r="1012">
          <cell r="A1012">
            <v>316105</v>
          </cell>
          <cell r="B1012" t="str">
            <v>SAO FELIX DE MINAS</v>
          </cell>
          <cell r="C1012" t="str">
            <v>MG</v>
          </cell>
          <cell r="D1012">
            <v>64715</v>
          </cell>
          <cell r="E1012">
            <v>725573</v>
          </cell>
          <cell r="F1012">
            <v>70790</v>
          </cell>
          <cell r="G1012">
            <v>693292</v>
          </cell>
          <cell r="H1012"/>
          <cell r="I1012"/>
        </row>
        <row r="1013">
          <cell r="A1013">
            <v>421290</v>
          </cell>
          <cell r="B1013" t="str">
            <v>PINHALZINHO</v>
          </cell>
          <cell r="C1013" t="str">
            <v>SC</v>
          </cell>
          <cell r="D1013">
            <v>292268</v>
          </cell>
          <cell r="E1013">
            <v>201843</v>
          </cell>
          <cell r="F1013">
            <v>286379</v>
          </cell>
          <cell r="G1013">
            <v>217986</v>
          </cell>
          <cell r="H1013"/>
          <cell r="I1013"/>
        </row>
        <row r="1014">
          <cell r="A1014">
            <v>410730</v>
          </cell>
          <cell r="B1014" t="str">
            <v>DOUTOR CAMARGO</v>
          </cell>
          <cell r="C1014" t="str">
            <v>PR</v>
          </cell>
          <cell r="D1014">
            <v>152934</v>
          </cell>
          <cell r="E1014">
            <v>507204</v>
          </cell>
          <cell r="F1014">
            <v>128618</v>
          </cell>
          <cell r="G1014">
            <v>389634</v>
          </cell>
          <cell r="H1014"/>
          <cell r="I1014"/>
        </row>
        <row r="1015">
          <cell r="A1015">
            <v>316440</v>
          </cell>
          <cell r="B1015" t="str">
            <v>SAO SEBASTIAO DA BELA VISTA</v>
          </cell>
          <cell r="C1015" t="str">
            <v>MG</v>
          </cell>
          <cell r="D1015">
            <v>77522</v>
          </cell>
          <cell r="E1015">
            <v>856188</v>
          </cell>
          <cell r="F1015">
            <v>76937</v>
          </cell>
          <cell r="G1015">
            <v>907766</v>
          </cell>
          <cell r="H1015"/>
          <cell r="I1015"/>
        </row>
        <row r="1016">
          <cell r="A1016">
            <v>311340</v>
          </cell>
          <cell r="B1016" t="str">
            <v>CARATINGA</v>
          </cell>
          <cell r="C1016" t="str">
            <v>MG</v>
          </cell>
          <cell r="D1016">
            <v>37487</v>
          </cell>
          <cell r="E1016">
            <v>28109906</v>
          </cell>
          <cell r="F1016">
            <v>9665</v>
          </cell>
          <cell r="G1016">
            <v>28046842</v>
          </cell>
          <cell r="H1016"/>
          <cell r="I1016"/>
        </row>
        <row r="1017">
          <cell r="A1017">
            <v>315240</v>
          </cell>
          <cell r="B1017" t="str">
            <v>POTE</v>
          </cell>
          <cell r="C1017" t="str">
            <v>MG</v>
          </cell>
          <cell r="D1017">
            <v>86022</v>
          </cell>
          <cell r="E1017">
            <v>1000772</v>
          </cell>
          <cell r="F1017">
            <v>79667</v>
          </cell>
          <cell r="G1017">
            <v>1054616</v>
          </cell>
          <cell r="H1017"/>
          <cell r="I1017"/>
        </row>
        <row r="1018">
          <cell r="A1018">
            <v>312350</v>
          </cell>
          <cell r="B1018" t="str">
            <v>DOURADOQUARA</v>
          </cell>
          <cell r="C1018" t="str">
            <v>MG</v>
          </cell>
          <cell r="D1018">
            <v>20568</v>
          </cell>
          <cell r="E1018">
            <v>230764</v>
          </cell>
          <cell r="F1018">
            <v>18089</v>
          </cell>
          <cell r="G1018">
            <v>205550</v>
          </cell>
          <cell r="H1018"/>
          <cell r="I1018"/>
        </row>
        <row r="1019">
          <cell r="A1019">
            <v>432163</v>
          </cell>
          <cell r="B1019" t="str">
            <v>TRES ARROIOS</v>
          </cell>
          <cell r="C1019" t="str">
            <v>RS</v>
          </cell>
          <cell r="D1019">
            <v>64159</v>
          </cell>
          <cell r="E1019"/>
          <cell r="F1019">
            <v>69238</v>
          </cell>
          <cell r="G1019">
            <v>333046</v>
          </cell>
          <cell r="H1019"/>
          <cell r="I1019">
            <v>499635</v>
          </cell>
        </row>
        <row r="1020">
          <cell r="A1020">
            <v>317057</v>
          </cell>
          <cell r="B1020" t="str">
            <v>VARGEM ALEGRE</v>
          </cell>
          <cell r="C1020" t="str">
            <v>MG</v>
          </cell>
          <cell r="D1020">
            <v>8825</v>
          </cell>
          <cell r="E1020">
            <v>1180202</v>
          </cell>
          <cell r="F1020">
            <v>146</v>
          </cell>
          <cell r="G1020">
            <v>1191973</v>
          </cell>
          <cell r="H1020"/>
          <cell r="I1020"/>
        </row>
        <row r="1021">
          <cell r="A1021">
            <v>420895</v>
          </cell>
          <cell r="B1021" t="str">
            <v>JARDINOPOLIS</v>
          </cell>
          <cell r="C1021" t="str">
            <v>SC</v>
          </cell>
          <cell r="D1021">
            <v>21541</v>
          </cell>
          <cell r="E1021">
            <v>88279</v>
          </cell>
          <cell r="F1021">
            <v>24751</v>
          </cell>
          <cell r="G1021">
            <v>93852</v>
          </cell>
          <cell r="H1021"/>
          <cell r="I1021">
            <v>115826</v>
          </cell>
        </row>
        <row r="1022">
          <cell r="A1022">
            <v>312390</v>
          </cell>
          <cell r="B1022" t="str">
            <v>ENTRE RIOS DE MINAS</v>
          </cell>
          <cell r="C1022" t="str">
            <v>MG</v>
          </cell>
          <cell r="D1022">
            <v>81282</v>
          </cell>
          <cell r="E1022">
            <v>542509</v>
          </cell>
          <cell r="F1022">
            <v>78440</v>
          </cell>
          <cell r="G1022">
            <v>474791</v>
          </cell>
          <cell r="H1022"/>
          <cell r="I1022"/>
        </row>
        <row r="1023">
          <cell r="A1023">
            <v>315120</v>
          </cell>
          <cell r="B1023" t="str">
            <v>PIRAPORA</v>
          </cell>
          <cell r="C1023" t="str">
            <v>MG</v>
          </cell>
          <cell r="D1023">
            <v>421990</v>
          </cell>
          <cell r="E1023">
            <v>6495073</v>
          </cell>
          <cell r="F1023">
            <v>384054</v>
          </cell>
          <cell r="G1023">
            <v>5683119</v>
          </cell>
          <cell r="H1023"/>
          <cell r="I1023"/>
        </row>
        <row r="1024">
          <cell r="A1024">
            <v>312737</v>
          </cell>
          <cell r="B1024" t="str">
            <v>GOIABEIRA</v>
          </cell>
          <cell r="C1024" t="str">
            <v>MG</v>
          </cell>
          <cell r="D1024">
            <v>14296</v>
          </cell>
          <cell r="E1024">
            <v>128163</v>
          </cell>
          <cell r="F1024">
            <v>19637</v>
          </cell>
          <cell r="G1024">
            <v>168209</v>
          </cell>
          <cell r="H1024"/>
          <cell r="I1024"/>
        </row>
        <row r="1025">
          <cell r="A1025">
            <v>311520</v>
          </cell>
          <cell r="B1025" t="str">
            <v>CONCEICAO DA BARRA DE MINAS</v>
          </cell>
          <cell r="C1025" t="str">
            <v>MG</v>
          </cell>
          <cell r="D1025">
            <v>44288</v>
          </cell>
          <cell r="E1025">
            <v>570320</v>
          </cell>
          <cell r="F1025">
            <v>24664</v>
          </cell>
          <cell r="G1025">
            <v>561687</v>
          </cell>
          <cell r="H1025"/>
          <cell r="I1025"/>
        </row>
        <row r="1026">
          <cell r="A1026">
            <v>314120</v>
          </cell>
          <cell r="B1026" t="str">
            <v>MATUTINA</v>
          </cell>
          <cell r="C1026" t="str">
            <v>MG</v>
          </cell>
          <cell r="D1026">
            <v>17632</v>
          </cell>
          <cell r="E1026">
            <v>421588</v>
          </cell>
          <cell r="F1026">
            <v>18387</v>
          </cell>
          <cell r="G1026">
            <v>402911</v>
          </cell>
          <cell r="H1026"/>
          <cell r="I1026"/>
        </row>
        <row r="1027">
          <cell r="A1027">
            <v>431115</v>
          </cell>
          <cell r="B1027" t="str">
            <v>JOIA</v>
          </cell>
          <cell r="C1027" t="str">
            <v>RS</v>
          </cell>
          <cell r="D1027">
            <v>110821</v>
          </cell>
          <cell r="E1027">
            <v>910377</v>
          </cell>
          <cell r="F1027">
            <v>112542</v>
          </cell>
          <cell r="G1027">
            <v>853790</v>
          </cell>
          <cell r="H1027"/>
          <cell r="I1027"/>
        </row>
        <row r="1028">
          <cell r="A1028">
            <v>354480</v>
          </cell>
          <cell r="B1028" t="str">
            <v>SALES</v>
          </cell>
          <cell r="C1028" t="str">
            <v>SP</v>
          </cell>
          <cell r="D1028">
            <v>43084</v>
          </cell>
          <cell r="E1028">
            <v>173197</v>
          </cell>
          <cell r="F1028"/>
          <cell r="G1028"/>
          <cell r="H1028"/>
          <cell r="I1028"/>
        </row>
        <row r="1029">
          <cell r="A1029">
            <v>317150</v>
          </cell>
          <cell r="B1029" t="str">
            <v>MATHIAS LOBATO</v>
          </cell>
          <cell r="C1029" t="str">
            <v>MG</v>
          </cell>
          <cell r="D1029">
            <v>45370</v>
          </cell>
          <cell r="E1029">
            <v>360005</v>
          </cell>
          <cell r="F1029">
            <v>47327</v>
          </cell>
          <cell r="G1029">
            <v>335755</v>
          </cell>
          <cell r="H1029"/>
          <cell r="I1029"/>
        </row>
        <row r="1030">
          <cell r="A1030">
            <v>352420</v>
          </cell>
          <cell r="B1030" t="str">
            <v>JABORANDI</v>
          </cell>
          <cell r="C1030" t="str">
            <v>SP</v>
          </cell>
          <cell r="D1030">
            <v>55444</v>
          </cell>
          <cell r="E1030">
            <v>288579</v>
          </cell>
          <cell r="F1030">
            <v>55764</v>
          </cell>
          <cell r="G1030">
            <v>264156</v>
          </cell>
          <cell r="H1030"/>
          <cell r="I1030">
            <v>316507</v>
          </cell>
        </row>
        <row r="1031">
          <cell r="A1031">
            <v>430155</v>
          </cell>
          <cell r="B1031" t="str">
            <v>AUREA</v>
          </cell>
          <cell r="C1031" t="str">
            <v>RS</v>
          </cell>
          <cell r="D1031"/>
          <cell r="E1031"/>
          <cell r="F1031">
            <v>103028</v>
          </cell>
          <cell r="G1031"/>
          <cell r="H1031">
            <v>64105</v>
          </cell>
          <cell r="I1031"/>
        </row>
        <row r="1032">
          <cell r="A1032">
            <v>420530</v>
          </cell>
          <cell r="B1032" t="str">
            <v>FAXINAL DOS GUEDES</v>
          </cell>
          <cell r="C1032" t="str">
            <v>SC</v>
          </cell>
          <cell r="D1032">
            <v>118512</v>
          </cell>
          <cell r="E1032">
            <v>621602</v>
          </cell>
          <cell r="F1032">
            <v>90374</v>
          </cell>
          <cell r="G1032">
            <v>653115</v>
          </cell>
          <cell r="H1032"/>
          <cell r="I1032">
            <v>518260</v>
          </cell>
        </row>
        <row r="1033">
          <cell r="A1033">
            <v>310640</v>
          </cell>
          <cell r="B1033" t="str">
            <v>BELO VALE</v>
          </cell>
          <cell r="C1033" t="str">
            <v>MG</v>
          </cell>
          <cell r="D1033">
            <v>225747</v>
          </cell>
          <cell r="E1033">
            <v>1922570</v>
          </cell>
          <cell r="F1033">
            <v>191744</v>
          </cell>
          <cell r="G1033">
            <v>1798851</v>
          </cell>
          <cell r="H1033"/>
          <cell r="I1033"/>
        </row>
        <row r="1034">
          <cell r="A1034">
            <v>313507</v>
          </cell>
          <cell r="B1034" t="str">
            <v>JAMPRUCA</v>
          </cell>
          <cell r="C1034" t="str">
            <v>MG</v>
          </cell>
          <cell r="D1034">
            <v>57929</v>
          </cell>
          <cell r="E1034">
            <v>75862</v>
          </cell>
          <cell r="F1034">
            <v>55599</v>
          </cell>
          <cell r="G1034">
            <v>182852</v>
          </cell>
          <cell r="H1034"/>
          <cell r="I1034"/>
        </row>
        <row r="1035">
          <cell r="A1035">
            <v>315940</v>
          </cell>
          <cell r="B1035" t="str">
            <v>SANTA RITA DE IBITIPOCA</v>
          </cell>
          <cell r="C1035" t="str">
            <v>MG</v>
          </cell>
          <cell r="D1035">
            <v>42581</v>
          </cell>
          <cell r="E1035">
            <v>281456</v>
          </cell>
          <cell r="F1035">
            <v>42153</v>
          </cell>
          <cell r="G1035">
            <v>265629</v>
          </cell>
          <cell r="H1035"/>
          <cell r="I1035"/>
        </row>
        <row r="1036">
          <cell r="A1036">
            <v>314930</v>
          </cell>
          <cell r="B1036" t="str">
            <v>PEDRO LEOPOLDO</v>
          </cell>
          <cell r="C1036" t="str">
            <v>MG</v>
          </cell>
          <cell r="D1036">
            <v>42</v>
          </cell>
          <cell r="E1036">
            <v>37012604</v>
          </cell>
          <cell r="F1036">
            <v>240</v>
          </cell>
          <cell r="G1036">
            <v>36916627</v>
          </cell>
          <cell r="H1036"/>
          <cell r="I1036"/>
        </row>
        <row r="1037">
          <cell r="A1037">
            <v>353325</v>
          </cell>
          <cell r="B1037" t="str">
            <v>NOVAIS</v>
          </cell>
          <cell r="C1037" t="str">
            <v>SP</v>
          </cell>
          <cell r="D1037"/>
          <cell r="E1037"/>
          <cell r="F1037">
            <v>2295</v>
          </cell>
          <cell r="G1037">
            <v>21376</v>
          </cell>
          <cell r="H1037"/>
          <cell r="I1037"/>
        </row>
        <row r="1038">
          <cell r="A1038">
            <v>316860</v>
          </cell>
          <cell r="B1038" t="str">
            <v>TEOFILO OTONI</v>
          </cell>
          <cell r="C1038" t="str">
            <v>MG</v>
          </cell>
          <cell r="D1038">
            <v>78764</v>
          </cell>
          <cell r="E1038">
            <v>58175256</v>
          </cell>
          <cell r="F1038">
            <v>68399</v>
          </cell>
          <cell r="G1038">
            <v>58545878</v>
          </cell>
          <cell r="H1038"/>
          <cell r="I1038"/>
        </row>
        <row r="1039">
          <cell r="A1039">
            <v>313545</v>
          </cell>
          <cell r="B1039" t="str">
            <v>JENIPAPO DE MINAS</v>
          </cell>
          <cell r="C1039" t="str">
            <v>MG</v>
          </cell>
          <cell r="D1039">
            <v>119136</v>
          </cell>
          <cell r="E1039">
            <v>607894</v>
          </cell>
          <cell r="F1039">
            <v>115656</v>
          </cell>
          <cell r="G1039">
            <v>575800</v>
          </cell>
          <cell r="H1039"/>
          <cell r="I1039"/>
        </row>
        <row r="1040">
          <cell r="A1040">
            <v>314520</v>
          </cell>
          <cell r="B1040" t="str">
            <v>NOVA SERRANA</v>
          </cell>
          <cell r="C1040" t="str">
            <v>MG</v>
          </cell>
          <cell r="D1040">
            <v>756995</v>
          </cell>
          <cell r="E1040">
            <v>6973764</v>
          </cell>
          <cell r="F1040">
            <v>737809</v>
          </cell>
          <cell r="G1040">
            <v>6869248</v>
          </cell>
          <cell r="H1040"/>
          <cell r="I1040"/>
        </row>
        <row r="1041">
          <cell r="A1041">
            <v>316294</v>
          </cell>
          <cell r="B1041" t="str">
            <v>SAO JOSE DA BARRA</v>
          </cell>
          <cell r="C1041" t="str">
            <v>MG</v>
          </cell>
          <cell r="D1041">
            <v>69200</v>
          </cell>
          <cell r="E1041">
            <v>644101</v>
          </cell>
          <cell r="F1041">
            <v>63687</v>
          </cell>
          <cell r="G1041">
            <v>630571</v>
          </cell>
          <cell r="H1041"/>
          <cell r="I1041"/>
        </row>
        <row r="1042">
          <cell r="A1042">
            <v>330150</v>
          </cell>
          <cell r="B1042" t="str">
            <v>CORDEIRO</v>
          </cell>
          <cell r="C1042" t="str">
            <v>RJ</v>
          </cell>
          <cell r="D1042">
            <v>147719</v>
          </cell>
          <cell r="E1042">
            <v>611184</v>
          </cell>
          <cell r="F1042">
            <v>134900</v>
          </cell>
          <cell r="G1042">
            <v>628986</v>
          </cell>
          <cell r="H1042"/>
          <cell r="I1042"/>
        </row>
        <row r="1043">
          <cell r="A1043">
            <v>430850</v>
          </cell>
          <cell r="B1043" t="str">
            <v>FREDERICO WESTPHALEN</v>
          </cell>
          <cell r="C1043" t="str">
            <v>RS</v>
          </cell>
          <cell r="D1043">
            <v>317612</v>
          </cell>
          <cell r="E1043">
            <v>702883</v>
          </cell>
          <cell r="F1043">
            <v>210177</v>
          </cell>
          <cell r="G1043">
            <v>896012</v>
          </cell>
          <cell r="H1043"/>
          <cell r="I1043"/>
        </row>
        <row r="1044">
          <cell r="A1044">
            <v>500793</v>
          </cell>
          <cell r="B1044" t="str">
            <v>SONORA</v>
          </cell>
          <cell r="C1044" t="str">
            <v>MS</v>
          </cell>
          <cell r="D1044">
            <v>146481</v>
          </cell>
          <cell r="E1044">
            <v>30503391</v>
          </cell>
          <cell r="F1044">
            <v>149139</v>
          </cell>
          <cell r="G1044">
            <v>30470725</v>
          </cell>
          <cell r="H1044"/>
          <cell r="I1044">
            <v>30383397</v>
          </cell>
        </row>
        <row r="1045">
          <cell r="A1045">
            <v>353790</v>
          </cell>
          <cell r="B1045" t="str">
            <v>PILAR DO SUL</v>
          </cell>
          <cell r="C1045" t="str">
            <v>SP</v>
          </cell>
          <cell r="D1045">
            <v>338591</v>
          </cell>
          <cell r="E1045">
            <v>145157</v>
          </cell>
          <cell r="F1045">
            <v>266101</v>
          </cell>
          <cell r="G1045">
            <v>132682</v>
          </cell>
          <cell r="H1045"/>
          <cell r="I1045"/>
        </row>
        <row r="1046">
          <cell r="A1046">
            <v>421870</v>
          </cell>
          <cell r="B1046" t="str">
            <v>TUBARAO</v>
          </cell>
          <cell r="C1046" t="str">
            <v>SC</v>
          </cell>
          <cell r="D1046">
            <v>1497930</v>
          </cell>
          <cell r="E1046">
            <v>4437904</v>
          </cell>
          <cell r="F1046">
            <v>1401427</v>
          </cell>
          <cell r="G1046">
            <v>4816387</v>
          </cell>
          <cell r="H1046"/>
          <cell r="I1046">
            <v>3913229</v>
          </cell>
        </row>
        <row r="1047">
          <cell r="A1047">
            <v>317065</v>
          </cell>
          <cell r="B1047" t="str">
            <v>VARGEM GRANDE DO RIO PARDO</v>
          </cell>
          <cell r="C1047" t="str">
            <v>MG</v>
          </cell>
          <cell r="D1047">
            <v>35708</v>
          </cell>
          <cell r="E1047">
            <v>335582</v>
          </cell>
          <cell r="F1047">
            <v>31916</v>
          </cell>
          <cell r="G1047">
            <v>335025</v>
          </cell>
          <cell r="H1047"/>
          <cell r="I1047"/>
        </row>
        <row r="1048">
          <cell r="A1048">
            <v>311670</v>
          </cell>
          <cell r="B1048" t="str">
            <v>COIMBRA</v>
          </cell>
          <cell r="C1048" t="str">
            <v>MG</v>
          </cell>
          <cell r="D1048">
            <v>131568</v>
          </cell>
          <cell r="E1048">
            <v>3338542</v>
          </cell>
          <cell r="F1048">
            <v>111066</v>
          </cell>
          <cell r="G1048">
            <v>3233925</v>
          </cell>
          <cell r="H1048"/>
          <cell r="I1048"/>
        </row>
        <row r="1049">
          <cell r="A1049">
            <v>314510</v>
          </cell>
          <cell r="B1049" t="str">
            <v>NOVA RESENDE</v>
          </cell>
          <cell r="C1049" t="str">
            <v>MG</v>
          </cell>
          <cell r="D1049">
            <v>74535</v>
          </cell>
          <cell r="E1049">
            <v>275786</v>
          </cell>
          <cell r="F1049">
            <v>50531</v>
          </cell>
          <cell r="G1049">
            <v>305336</v>
          </cell>
          <cell r="H1049"/>
          <cell r="I1049"/>
        </row>
        <row r="1050">
          <cell r="A1050">
            <v>432234</v>
          </cell>
          <cell r="B1050" t="str">
            <v>UBIRETAMA</v>
          </cell>
          <cell r="C1050" t="str">
            <v>RS</v>
          </cell>
          <cell r="D1050">
            <v>58228</v>
          </cell>
          <cell r="E1050">
            <v>235272</v>
          </cell>
          <cell r="F1050">
            <v>47050</v>
          </cell>
          <cell r="G1050">
            <v>258653</v>
          </cell>
          <cell r="H1050"/>
          <cell r="I1050"/>
        </row>
        <row r="1051">
          <cell r="A1051">
            <v>316530</v>
          </cell>
          <cell r="B1051" t="str">
            <v>SAO VICENTE DE MINAS</v>
          </cell>
          <cell r="C1051" t="str">
            <v>MG</v>
          </cell>
          <cell r="D1051">
            <v>89995</v>
          </cell>
          <cell r="E1051">
            <v>485674</v>
          </cell>
          <cell r="F1051">
            <v>70409</v>
          </cell>
          <cell r="G1051">
            <v>497109</v>
          </cell>
          <cell r="H1051"/>
          <cell r="I1051"/>
        </row>
        <row r="1052">
          <cell r="A1052">
            <v>314500</v>
          </cell>
          <cell r="B1052" t="str">
            <v>NOVA PONTE</v>
          </cell>
          <cell r="C1052" t="str">
            <v>MG</v>
          </cell>
          <cell r="D1052">
            <v>147724</v>
          </cell>
          <cell r="E1052">
            <v>862829</v>
          </cell>
          <cell r="F1052">
            <v>130772</v>
          </cell>
          <cell r="G1052">
            <v>799412</v>
          </cell>
          <cell r="H1052"/>
          <cell r="I1052"/>
        </row>
        <row r="1053">
          <cell r="A1053">
            <v>310820</v>
          </cell>
          <cell r="B1053" t="str">
            <v>BONFINOPOLIS DE MINAS</v>
          </cell>
          <cell r="C1053" t="str">
            <v>MG</v>
          </cell>
          <cell r="D1053">
            <v>26710</v>
          </cell>
          <cell r="E1053">
            <v>518439</v>
          </cell>
          <cell r="F1053">
            <v>22852</v>
          </cell>
          <cell r="G1053">
            <v>483938</v>
          </cell>
          <cell r="H1053"/>
          <cell r="I1053"/>
        </row>
        <row r="1054">
          <cell r="A1054">
            <v>420670</v>
          </cell>
          <cell r="B1054" t="str">
            <v>HERVAL D'OESTE</v>
          </cell>
          <cell r="C1054" t="str">
            <v>SC</v>
          </cell>
          <cell r="D1054">
            <v>105802</v>
          </cell>
          <cell r="E1054">
            <v>869185</v>
          </cell>
          <cell r="F1054">
            <v>172649</v>
          </cell>
          <cell r="G1054">
            <v>687350</v>
          </cell>
          <cell r="H1054">
            <v>208438</v>
          </cell>
          <cell r="I1054">
            <v>714305</v>
          </cell>
        </row>
        <row r="1055">
          <cell r="A1055">
            <v>430693</v>
          </cell>
          <cell r="B1055" t="str">
            <v>ENTRE-IJUIS</v>
          </cell>
          <cell r="C1055" t="str">
            <v>RS</v>
          </cell>
          <cell r="D1055">
            <v>113837</v>
          </cell>
          <cell r="E1055">
            <v>1443976</v>
          </cell>
          <cell r="F1055">
            <v>127402</v>
          </cell>
          <cell r="G1055">
            <v>1324701</v>
          </cell>
          <cell r="H1055"/>
          <cell r="I1055">
            <v>172803</v>
          </cell>
        </row>
        <row r="1056">
          <cell r="A1056">
            <v>314110</v>
          </cell>
          <cell r="B1056" t="str">
            <v>MATOZINHOS</v>
          </cell>
          <cell r="C1056" t="str">
            <v>MG</v>
          </cell>
          <cell r="D1056">
            <v>7191</v>
          </cell>
          <cell r="E1056">
            <v>51357870</v>
          </cell>
          <cell r="F1056">
            <v>21</v>
          </cell>
          <cell r="G1056">
            <v>51318502</v>
          </cell>
          <cell r="H1056"/>
          <cell r="I1056"/>
        </row>
        <row r="1057">
          <cell r="A1057">
            <v>420770</v>
          </cell>
          <cell r="B1057" t="str">
            <v>IPUMIRIM</v>
          </cell>
          <cell r="C1057" t="str">
            <v>SC</v>
          </cell>
          <cell r="D1057">
            <v>27188</v>
          </cell>
          <cell r="E1057">
            <v>58318</v>
          </cell>
          <cell r="F1057">
            <v>22408</v>
          </cell>
          <cell r="G1057">
            <v>56160</v>
          </cell>
          <cell r="H1057"/>
          <cell r="I1057"/>
        </row>
        <row r="1058">
          <cell r="A1058">
            <v>354630</v>
          </cell>
          <cell r="B1058" t="str">
            <v>SANTA CRUZ DAS PALMEIRAS</v>
          </cell>
          <cell r="C1058" t="str">
            <v>SP</v>
          </cell>
          <cell r="D1058">
            <v>209528</v>
          </cell>
          <cell r="E1058">
            <v>602027</v>
          </cell>
          <cell r="F1058">
            <v>205597</v>
          </cell>
          <cell r="G1058">
            <v>528523</v>
          </cell>
          <cell r="H1058"/>
          <cell r="I1058">
            <v>477830</v>
          </cell>
        </row>
        <row r="1059">
          <cell r="A1059">
            <v>315430</v>
          </cell>
          <cell r="B1059" t="str">
            <v>RESPLENDOR</v>
          </cell>
          <cell r="C1059" t="str">
            <v>MG</v>
          </cell>
          <cell r="D1059">
            <v>139827</v>
          </cell>
          <cell r="E1059">
            <v>1946899</v>
          </cell>
          <cell r="F1059">
            <v>126949</v>
          </cell>
          <cell r="G1059">
            <v>1858525</v>
          </cell>
          <cell r="H1059"/>
          <cell r="I1059"/>
        </row>
        <row r="1060">
          <cell r="A1060">
            <v>411470</v>
          </cell>
          <cell r="B1060" t="str">
            <v>MARIA HELENA</v>
          </cell>
          <cell r="C1060" t="str">
            <v>PR</v>
          </cell>
          <cell r="D1060">
            <v>66908</v>
          </cell>
          <cell r="E1060">
            <v>207095</v>
          </cell>
          <cell r="F1060"/>
          <cell r="G1060">
            <v>176922</v>
          </cell>
          <cell r="H1060"/>
          <cell r="I1060"/>
        </row>
        <row r="1061">
          <cell r="A1061">
            <v>431000</v>
          </cell>
          <cell r="B1061" t="str">
            <v>IBIRUBA</v>
          </cell>
          <cell r="C1061" t="str">
            <v>RS</v>
          </cell>
          <cell r="D1061">
            <v>632236</v>
          </cell>
          <cell r="E1061">
            <v>1474873</v>
          </cell>
          <cell r="F1061">
            <v>544107</v>
          </cell>
          <cell r="G1061">
            <v>1691327</v>
          </cell>
          <cell r="H1061"/>
          <cell r="I1061"/>
        </row>
        <row r="1062">
          <cell r="A1062">
            <v>311870</v>
          </cell>
          <cell r="B1062" t="str">
            <v>COQUEIRAL</v>
          </cell>
          <cell r="C1062" t="str">
            <v>MG</v>
          </cell>
          <cell r="D1062">
            <v>1156</v>
          </cell>
          <cell r="E1062">
            <v>3828494</v>
          </cell>
          <cell r="F1062">
            <v>598</v>
          </cell>
          <cell r="G1062">
            <v>3714736</v>
          </cell>
          <cell r="H1062"/>
          <cell r="I1062"/>
        </row>
        <row r="1063">
          <cell r="A1063">
            <v>310190</v>
          </cell>
          <cell r="B1063" t="str">
            <v>ALPINOPOLIS</v>
          </cell>
          <cell r="C1063" t="str">
            <v>MG</v>
          </cell>
          <cell r="D1063">
            <v>159187</v>
          </cell>
          <cell r="E1063">
            <v>1623372</v>
          </cell>
          <cell r="F1063">
            <v>136733</v>
          </cell>
          <cell r="G1063">
            <v>1473651</v>
          </cell>
          <cell r="H1063"/>
          <cell r="I1063"/>
        </row>
        <row r="1064">
          <cell r="A1064">
            <v>510790</v>
          </cell>
          <cell r="B1064" t="str">
            <v>SINOP</v>
          </cell>
          <cell r="C1064" t="str">
            <v>MT</v>
          </cell>
          <cell r="D1064">
            <v>2255941</v>
          </cell>
          <cell r="E1064">
            <v>54059783</v>
          </cell>
          <cell r="F1064"/>
          <cell r="G1064">
            <v>18778200</v>
          </cell>
          <cell r="H1064"/>
          <cell r="I1064"/>
        </row>
        <row r="1065">
          <cell r="A1065">
            <v>352170</v>
          </cell>
          <cell r="B1065" t="str">
            <v>ITABERA</v>
          </cell>
          <cell r="C1065" t="str">
            <v>SP</v>
          </cell>
          <cell r="D1065">
            <v>230275</v>
          </cell>
          <cell r="E1065">
            <v>789886</v>
          </cell>
          <cell r="F1065">
            <v>213667</v>
          </cell>
          <cell r="G1065">
            <v>989311</v>
          </cell>
          <cell r="H1065"/>
          <cell r="I1065"/>
        </row>
        <row r="1066">
          <cell r="A1066">
            <v>421830</v>
          </cell>
          <cell r="B1066" t="str">
            <v>TRES BARRAS</v>
          </cell>
          <cell r="C1066" t="str">
            <v>SC</v>
          </cell>
          <cell r="D1066">
            <v>223572</v>
          </cell>
          <cell r="E1066">
            <v>11128682</v>
          </cell>
          <cell r="F1066">
            <v>211136</v>
          </cell>
          <cell r="G1066">
            <v>8971105</v>
          </cell>
          <cell r="H1066"/>
          <cell r="I1066"/>
        </row>
        <row r="1067">
          <cell r="A1067">
            <v>431041</v>
          </cell>
          <cell r="B1067" t="str">
            <v>INHACORA</v>
          </cell>
          <cell r="C1067" t="str">
            <v>RS</v>
          </cell>
          <cell r="D1067">
            <v>64834</v>
          </cell>
          <cell r="E1067">
            <v>506636</v>
          </cell>
          <cell r="F1067">
            <v>66012</v>
          </cell>
          <cell r="G1067">
            <v>544531</v>
          </cell>
          <cell r="H1067"/>
          <cell r="I1067"/>
        </row>
        <row r="1068">
          <cell r="A1068">
            <v>520180</v>
          </cell>
          <cell r="B1068" t="str">
            <v>ARAGOIANIA</v>
          </cell>
          <cell r="C1068" t="str">
            <v>GO</v>
          </cell>
          <cell r="D1068"/>
          <cell r="E1068"/>
          <cell r="F1068">
            <v>77</v>
          </cell>
          <cell r="G1068">
            <v>2923</v>
          </cell>
          <cell r="H1068"/>
          <cell r="I1068"/>
        </row>
        <row r="1069">
          <cell r="A1069">
            <v>310390</v>
          </cell>
          <cell r="B1069" t="str">
            <v>ARAUJOS</v>
          </cell>
          <cell r="C1069" t="str">
            <v>MG</v>
          </cell>
          <cell r="D1069">
            <v>150012</v>
          </cell>
          <cell r="E1069">
            <v>696135</v>
          </cell>
          <cell r="F1069">
            <v>155902</v>
          </cell>
          <cell r="G1069">
            <v>577758</v>
          </cell>
          <cell r="H1069"/>
          <cell r="I1069"/>
        </row>
        <row r="1070">
          <cell r="A1070">
            <v>430290</v>
          </cell>
          <cell r="B1070" t="str">
            <v>CACEQUI</v>
          </cell>
          <cell r="C1070" t="str">
            <v>RS</v>
          </cell>
          <cell r="D1070">
            <v>92222</v>
          </cell>
          <cell r="E1070">
            <v>801358</v>
          </cell>
          <cell r="F1070">
            <v>84938</v>
          </cell>
          <cell r="G1070">
            <v>758581</v>
          </cell>
          <cell r="H1070"/>
          <cell r="I1070"/>
        </row>
        <row r="1071">
          <cell r="A1071">
            <v>420055</v>
          </cell>
          <cell r="B1071" t="str">
            <v>AGUAS FRIAS</v>
          </cell>
          <cell r="C1071" t="str">
            <v>SC</v>
          </cell>
          <cell r="D1071">
            <v>42802</v>
          </cell>
          <cell r="E1071">
            <v>199241</v>
          </cell>
          <cell r="F1071">
            <v>35501</v>
          </cell>
          <cell r="G1071">
            <v>241841</v>
          </cell>
          <cell r="H1071"/>
          <cell r="I1071">
            <v>237854</v>
          </cell>
        </row>
        <row r="1072">
          <cell r="A1072">
            <v>420660</v>
          </cell>
          <cell r="B1072" t="str">
            <v>GUARUJA DO SUL</v>
          </cell>
          <cell r="C1072" t="str">
            <v>SC</v>
          </cell>
          <cell r="D1072">
            <v>81316</v>
          </cell>
          <cell r="E1072">
            <v>738119</v>
          </cell>
          <cell r="F1072">
            <v>66305</v>
          </cell>
          <cell r="G1072">
            <v>672007</v>
          </cell>
          <cell r="H1072"/>
          <cell r="I1072">
            <v>590888</v>
          </cell>
        </row>
        <row r="1073">
          <cell r="A1073">
            <v>316400</v>
          </cell>
          <cell r="B1073" t="str">
            <v>SAO PEDRO DOS FERROS</v>
          </cell>
          <cell r="C1073" t="str">
            <v>MG</v>
          </cell>
          <cell r="D1073">
            <v>122260</v>
          </cell>
          <cell r="E1073">
            <v>1022096</v>
          </cell>
          <cell r="F1073">
            <v>114085</v>
          </cell>
          <cell r="G1073">
            <v>995853</v>
          </cell>
          <cell r="H1073"/>
          <cell r="I1073"/>
        </row>
        <row r="1074">
          <cell r="A1074">
            <v>313510</v>
          </cell>
          <cell r="B1074" t="str">
            <v>JANAUBA</v>
          </cell>
          <cell r="C1074" t="str">
            <v>MG</v>
          </cell>
          <cell r="D1074">
            <v>13635</v>
          </cell>
          <cell r="E1074">
            <v>51618730</v>
          </cell>
          <cell r="F1074">
            <v>15921</v>
          </cell>
          <cell r="G1074">
            <v>51522290</v>
          </cell>
          <cell r="H1074"/>
          <cell r="I1074"/>
        </row>
        <row r="1075">
          <cell r="A1075">
            <v>313100</v>
          </cell>
          <cell r="B1075" t="str">
            <v>INHAUMA</v>
          </cell>
          <cell r="C1075" t="str">
            <v>MG</v>
          </cell>
          <cell r="D1075">
            <v>112177</v>
          </cell>
          <cell r="E1075">
            <v>444754</v>
          </cell>
          <cell r="F1075">
            <v>64369</v>
          </cell>
          <cell r="G1075">
            <v>438999</v>
          </cell>
          <cell r="H1075"/>
          <cell r="I1075"/>
        </row>
        <row r="1076">
          <cell r="A1076">
            <v>316030</v>
          </cell>
          <cell r="B1076" t="str">
            <v>SANTO ANTONIO DO JACINTO</v>
          </cell>
          <cell r="C1076" t="str">
            <v>MG</v>
          </cell>
          <cell r="D1076">
            <v>567</v>
          </cell>
          <cell r="E1076">
            <v>1066549</v>
          </cell>
          <cell r="F1076">
            <v>76</v>
          </cell>
          <cell r="G1076">
            <v>1057946</v>
          </cell>
          <cell r="H1076"/>
          <cell r="I1076"/>
        </row>
        <row r="1077">
          <cell r="A1077">
            <v>316805</v>
          </cell>
          <cell r="B1077" t="str">
            <v>TAPARUBA</v>
          </cell>
          <cell r="C1077" t="str">
            <v>MG</v>
          </cell>
          <cell r="D1077">
            <v>1553</v>
          </cell>
          <cell r="E1077">
            <v>766412</v>
          </cell>
          <cell r="F1077">
            <v>569</v>
          </cell>
          <cell r="G1077">
            <v>756855</v>
          </cell>
          <cell r="H1077"/>
          <cell r="I1077"/>
        </row>
        <row r="1078">
          <cell r="A1078">
            <v>354580</v>
          </cell>
          <cell r="B1078" t="str">
            <v>SANTA BARBARA D'OESTE</v>
          </cell>
          <cell r="C1078" t="str">
            <v>SP</v>
          </cell>
          <cell r="D1078">
            <v>687822</v>
          </cell>
          <cell r="E1078">
            <v>5461427</v>
          </cell>
          <cell r="F1078">
            <v>715882</v>
          </cell>
          <cell r="G1078">
            <v>4702132</v>
          </cell>
          <cell r="H1078">
            <v>570095</v>
          </cell>
          <cell r="I1078"/>
        </row>
        <row r="1079">
          <cell r="A1079">
            <v>355350</v>
          </cell>
          <cell r="B1079" t="str">
            <v>TAPIRAI</v>
          </cell>
          <cell r="C1079" t="str">
            <v>SP</v>
          </cell>
          <cell r="D1079">
            <v>71527</v>
          </cell>
          <cell r="E1079">
            <v>401972</v>
          </cell>
          <cell r="F1079">
            <v>67732</v>
          </cell>
          <cell r="G1079">
            <v>520940</v>
          </cell>
          <cell r="H1079"/>
          <cell r="I1079"/>
        </row>
        <row r="1080">
          <cell r="A1080">
            <v>311570</v>
          </cell>
          <cell r="B1080" t="str">
            <v>CENTRAL DE MINAS</v>
          </cell>
          <cell r="C1080" t="str">
            <v>MG</v>
          </cell>
          <cell r="D1080">
            <v>0</v>
          </cell>
          <cell r="E1080">
            <v>56104</v>
          </cell>
          <cell r="F1080">
            <v>4</v>
          </cell>
          <cell r="G1080">
            <v>56856</v>
          </cell>
          <cell r="H1080"/>
          <cell r="I1080"/>
        </row>
        <row r="1081">
          <cell r="A1081">
            <v>312410</v>
          </cell>
          <cell r="B1081" t="str">
            <v>ESMERALDAS</v>
          </cell>
          <cell r="C1081" t="str">
            <v>MG</v>
          </cell>
          <cell r="D1081">
            <v>478850</v>
          </cell>
          <cell r="E1081">
            <v>13994148</v>
          </cell>
          <cell r="F1081">
            <v>431754</v>
          </cell>
          <cell r="G1081">
            <v>13607768</v>
          </cell>
          <cell r="H1081"/>
          <cell r="I1081"/>
        </row>
        <row r="1082">
          <cell r="A1082">
            <v>350540</v>
          </cell>
          <cell r="B1082" t="str">
            <v>BARRA DO TURVO</v>
          </cell>
          <cell r="C1082" t="str">
            <v>SP</v>
          </cell>
          <cell r="D1082">
            <v>65265</v>
          </cell>
          <cell r="E1082">
            <v>658240</v>
          </cell>
          <cell r="F1082">
            <v>74150</v>
          </cell>
          <cell r="G1082">
            <v>748532</v>
          </cell>
          <cell r="H1082"/>
          <cell r="I1082"/>
        </row>
        <row r="1083">
          <cell r="A1083">
            <v>420543</v>
          </cell>
          <cell r="B1083" t="str">
            <v>FORMOSA DO SUL</v>
          </cell>
          <cell r="C1083" t="str">
            <v>SC</v>
          </cell>
          <cell r="D1083">
            <v>111963</v>
          </cell>
          <cell r="E1083">
            <v>370029</v>
          </cell>
          <cell r="F1083">
            <v>99765</v>
          </cell>
          <cell r="G1083">
            <v>468004</v>
          </cell>
          <cell r="H1083"/>
          <cell r="I1083"/>
        </row>
        <row r="1084">
          <cell r="A1084">
            <v>352160</v>
          </cell>
          <cell r="B1084" t="str">
            <v>IRAPURU</v>
          </cell>
          <cell r="C1084" t="str">
            <v>SP</v>
          </cell>
          <cell r="D1084">
            <v>81311</v>
          </cell>
          <cell r="E1084">
            <v>265114</v>
          </cell>
          <cell r="F1084">
            <v>70243</v>
          </cell>
          <cell r="G1084">
            <v>208107</v>
          </cell>
          <cell r="H1084"/>
          <cell r="I1084">
            <v>241774</v>
          </cell>
        </row>
        <row r="1085">
          <cell r="A1085">
            <v>313670</v>
          </cell>
          <cell r="B1085" t="str">
            <v>JUIZ DE FORA</v>
          </cell>
          <cell r="C1085" t="str">
            <v>MG</v>
          </cell>
          <cell r="D1085">
            <v>71674</v>
          </cell>
          <cell r="E1085">
            <v>4956556</v>
          </cell>
          <cell r="F1085">
            <v>115306</v>
          </cell>
          <cell r="G1085">
            <v>3783214</v>
          </cell>
          <cell r="H1085"/>
          <cell r="I1085"/>
        </row>
        <row r="1086">
          <cell r="A1086">
            <v>421950</v>
          </cell>
          <cell r="B1086" t="str">
            <v>XANXERE</v>
          </cell>
          <cell r="C1086" t="str">
            <v>SC</v>
          </cell>
          <cell r="D1086">
            <v>884887</v>
          </cell>
          <cell r="E1086">
            <v>5737781</v>
          </cell>
          <cell r="F1086"/>
          <cell r="G1086">
            <v>6278168</v>
          </cell>
          <cell r="H1086"/>
          <cell r="I1086"/>
        </row>
        <row r="1087">
          <cell r="A1087">
            <v>420360</v>
          </cell>
          <cell r="B1087" t="str">
            <v>CAMPOS NOVOS</v>
          </cell>
          <cell r="C1087" t="str">
            <v>SC</v>
          </cell>
          <cell r="D1087">
            <v>508026</v>
          </cell>
          <cell r="E1087">
            <v>4275467</v>
          </cell>
          <cell r="F1087">
            <v>764585</v>
          </cell>
          <cell r="G1087">
            <v>4289566</v>
          </cell>
          <cell r="H1087"/>
          <cell r="I1087">
            <v>4155400</v>
          </cell>
        </row>
        <row r="1088">
          <cell r="A1088">
            <v>431340</v>
          </cell>
          <cell r="B1088" t="str">
            <v>NOVO HAMBURGO</v>
          </cell>
          <cell r="C1088" t="str">
            <v>RS</v>
          </cell>
          <cell r="D1088">
            <v>2856783</v>
          </cell>
          <cell r="E1088">
            <v>3982885</v>
          </cell>
          <cell r="F1088">
            <v>2833703</v>
          </cell>
          <cell r="G1088">
            <v>7891029</v>
          </cell>
          <cell r="H1088"/>
          <cell r="I1088"/>
        </row>
        <row r="1089">
          <cell r="A1089">
            <v>315820</v>
          </cell>
          <cell r="B1089" t="str">
            <v>SANTA MARIA DO SUACUI</v>
          </cell>
          <cell r="C1089" t="str">
            <v>MG</v>
          </cell>
          <cell r="D1089">
            <v>41348</v>
          </cell>
          <cell r="E1089">
            <v>1430223</v>
          </cell>
          <cell r="F1089">
            <v>33551</v>
          </cell>
          <cell r="G1089">
            <v>1656449</v>
          </cell>
          <cell r="H1089"/>
          <cell r="I1089"/>
        </row>
        <row r="1090">
          <cell r="A1090">
            <v>313360</v>
          </cell>
          <cell r="B1090" t="str">
            <v>ITAPEVA</v>
          </cell>
          <cell r="C1090" t="str">
            <v>MG</v>
          </cell>
          <cell r="D1090">
            <v>265007</v>
          </cell>
          <cell r="E1090">
            <v>3816581</v>
          </cell>
          <cell r="F1090">
            <v>258063</v>
          </cell>
          <cell r="G1090">
            <v>3635812</v>
          </cell>
          <cell r="H1090"/>
          <cell r="I1090"/>
        </row>
        <row r="1091">
          <cell r="A1091">
            <v>314470</v>
          </cell>
          <cell r="B1091" t="str">
            <v>NOVA ERA</v>
          </cell>
          <cell r="C1091" t="str">
            <v>MG</v>
          </cell>
          <cell r="D1091">
            <v>73718</v>
          </cell>
          <cell r="E1091">
            <v>1243183</v>
          </cell>
          <cell r="F1091">
            <v>65739</v>
          </cell>
          <cell r="G1091">
            <v>1066283</v>
          </cell>
          <cell r="H1091"/>
          <cell r="I1091"/>
        </row>
        <row r="1092">
          <cell r="A1092">
            <v>311410</v>
          </cell>
          <cell r="B1092" t="str">
            <v>CARMO DE MINAS</v>
          </cell>
          <cell r="C1092" t="str">
            <v>MG</v>
          </cell>
          <cell r="D1092">
            <v>171837</v>
          </cell>
          <cell r="E1092">
            <v>683126</v>
          </cell>
          <cell r="F1092">
            <v>164529</v>
          </cell>
          <cell r="G1092">
            <v>511839</v>
          </cell>
          <cell r="H1092"/>
          <cell r="I1092"/>
        </row>
        <row r="1093">
          <cell r="A1093">
            <v>431050</v>
          </cell>
          <cell r="B1093" t="str">
            <v>IRAI</v>
          </cell>
          <cell r="C1093" t="str">
            <v>RS</v>
          </cell>
          <cell r="D1093">
            <v>78364</v>
          </cell>
          <cell r="E1093">
            <v>231696</v>
          </cell>
          <cell r="F1093">
            <v>74202</v>
          </cell>
          <cell r="G1093">
            <v>257516</v>
          </cell>
          <cell r="H1093"/>
          <cell r="I1093">
            <v>218557</v>
          </cell>
        </row>
        <row r="1094">
          <cell r="A1094">
            <v>315840</v>
          </cell>
          <cell r="B1094" t="str">
            <v>SANTANA DE CATAGUASES</v>
          </cell>
          <cell r="C1094" t="str">
            <v>MG</v>
          </cell>
          <cell r="D1094">
            <v>1104</v>
          </cell>
          <cell r="E1094">
            <v>5633345</v>
          </cell>
          <cell r="F1094">
            <v>1506</v>
          </cell>
          <cell r="G1094">
            <v>5677721</v>
          </cell>
          <cell r="H1094"/>
          <cell r="I1094"/>
        </row>
        <row r="1095">
          <cell r="A1095">
            <v>311280</v>
          </cell>
          <cell r="B1095" t="str">
            <v>CAPITOLIO</v>
          </cell>
          <cell r="C1095" t="str">
            <v>MG</v>
          </cell>
          <cell r="D1095">
            <v>74059</v>
          </cell>
          <cell r="E1095">
            <v>359173</v>
          </cell>
          <cell r="F1095">
            <v>67500</v>
          </cell>
          <cell r="G1095">
            <v>333490</v>
          </cell>
          <cell r="H1095"/>
          <cell r="I1095"/>
        </row>
        <row r="1096">
          <cell r="A1096">
            <v>311630</v>
          </cell>
          <cell r="B1096" t="str">
            <v>CIPOTANEA</v>
          </cell>
          <cell r="C1096" t="str">
            <v>MG</v>
          </cell>
          <cell r="D1096">
            <v>140903</v>
          </cell>
          <cell r="E1096">
            <v>928254</v>
          </cell>
          <cell r="F1096">
            <v>105098</v>
          </cell>
          <cell r="G1096">
            <v>899807</v>
          </cell>
          <cell r="H1096"/>
          <cell r="I1096"/>
        </row>
        <row r="1097">
          <cell r="A1097">
            <v>311070</v>
          </cell>
          <cell r="B1097" t="str">
            <v>CAMBUQUIRA</v>
          </cell>
          <cell r="C1097" t="str">
            <v>MG</v>
          </cell>
          <cell r="D1097">
            <v>67862</v>
          </cell>
          <cell r="E1097">
            <v>1165420</v>
          </cell>
          <cell r="F1097">
            <v>62681</v>
          </cell>
          <cell r="G1097">
            <v>1120953</v>
          </cell>
          <cell r="H1097"/>
          <cell r="I1097"/>
        </row>
        <row r="1098">
          <cell r="A1098">
            <v>313050</v>
          </cell>
          <cell r="B1098" t="str">
            <v>ILICINEA</v>
          </cell>
          <cell r="C1098" t="str">
            <v>MG</v>
          </cell>
          <cell r="D1098">
            <v>90104</v>
          </cell>
          <cell r="E1098">
            <v>538016</v>
          </cell>
          <cell r="F1098">
            <v>86356</v>
          </cell>
          <cell r="G1098">
            <v>497934</v>
          </cell>
          <cell r="H1098"/>
          <cell r="I1098"/>
        </row>
        <row r="1099">
          <cell r="A1099">
            <v>431346</v>
          </cell>
          <cell r="B1099" t="str">
            <v>NOVO XINGU</v>
          </cell>
          <cell r="C1099" t="str">
            <v>RS</v>
          </cell>
          <cell r="D1099">
            <v>26189</v>
          </cell>
          <cell r="E1099">
            <v>2371809</v>
          </cell>
          <cell r="F1099">
            <v>25837</v>
          </cell>
          <cell r="G1099">
            <v>2415932</v>
          </cell>
          <cell r="H1099"/>
          <cell r="I1099"/>
        </row>
        <row r="1100">
          <cell r="A1100">
            <v>354610</v>
          </cell>
          <cell r="B1100" t="str">
            <v>SANTA CLARA D'OESTE</v>
          </cell>
          <cell r="C1100" t="str">
            <v>SP</v>
          </cell>
          <cell r="D1100"/>
          <cell r="E1100">
            <v>726970</v>
          </cell>
          <cell r="F1100">
            <v>60488</v>
          </cell>
          <cell r="G1100"/>
          <cell r="H1100"/>
          <cell r="I1100">
            <v>284873</v>
          </cell>
        </row>
        <row r="1101">
          <cell r="A1101">
            <v>420210</v>
          </cell>
          <cell r="B1101" t="str">
            <v>BARRA VELHA</v>
          </cell>
          <cell r="C1101" t="str">
            <v>SC</v>
          </cell>
          <cell r="D1101">
            <v>549467</v>
          </cell>
          <cell r="E1101">
            <v>5100052</v>
          </cell>
          <cell r="F1101">
            <v>527066</v>
          </cell>
          <cell r="G1101">
            <v>5341318</v>
          </cell>
          <cell r="H1101">
            <v>466087</v>
          </cell>
          <cell r="I1101"/>
        </row>
        <row r="1102">
          <cell r="A1102">
            <v>421125</v>
          </cell>
          <cell r="B1102" t="str">
            <v>MORRO GRANDE</v>
          </cell>
          <cell r="C1102" t="str">
            <v>SC</v>
          </cell>
          <cell r="D1102">
            <v>74178</v>
          </cell>
          <cell r="E1102">
            <v>311853</v>
          </cell>
          <cell r="F1102">
            <v>68527</v>
          </cell>
          <cell r="G1102">
            <v>306312</v>
          </cell>
          <cell r="H1102"/>
          <cell r="I1102"/>
        </row>
        <row r="1103">
          <cell r="A1103">
            <v>314085</v>
          </cell>
          <cell r="B1103" t="str">
            <v>MATIAS CARDOSO</v>
          </cell>
          <cell r="C1103" t="str">
            <v>MG</v>
          </cell>
          <cell r="D1103">
            <v>131251</v>
          </cell>
          <cell r="E1103">
            <v>1762828</v>
          </cell>
          <cell r="F1103">
            <v>118542</v>
          </cell>
          <cell r="G1103">
            <v>1606807</v>
          </cell>
          <cell r="H1103"/>
          <cell r="I1103"/>
        </row>
        <row r="1104">
          <cell r="A1104">
            <v>311390</v>
          </cell>
          <cell r="B1104" t="str">
            <v>CARMO DA CACHOEIRA</v>
          </cell>
          <cell r="C1104" t="str">
            <v>MG</v>
          </cell>
          <cell r="D1104">
            <v>37039</v>
          </cell>
          <cell r="E1104">
            <v>481771</v>
          </cell>
          <cell r="F1104">
            <v>28482</v>
          </cell>
          <cell r="G1104">
            <v>543635</v>
          </cell>
          <cell r="H1104"/>
          <cell r="I1104"/>
        </row>
        <row r="1105">
          <cell r="A1105">
            <v>354450</v>
          </cell>
          <cell r="B1105" t="str">
            <v>RUBINEIA</v>
          </cell>
          <cell r="C1105" t="str">
            <v>SP</v>
          </cell>
          <cell r="D1105">
            <v>24263</v>
          </cell>
          <cell r="E1105">
            <v>228341</v>
          </cell>
          <cell r="F1105">
            <v>24547</v>
          </cell>
          <cell r="G1105">
            <v>210384</v>
          </cell>
          <cell r="H1105"/>
          <cell r="I1105"/>
        </row>
        <row r="1106">
          <cell r="A1106">
            <v>352650</v>
          </cell>
          <cell r="B1106" t="str">
            <v>LAVINIA</v>
          </cell>
          <cell r="C1106" t="str">
            <v>SP</v>
          </cell>
          <cell r="D1106">
            <v>94859</v>
          </cell>
          <cell r="E1106">
            <v>277852</v>
          </cell>
          <cell r="F1106">
            <v>90803</v>
          </cell>
          <cell r="G1106">
            <v>371738</v>
          </cell>
          <cell r="H1106"/>
          <cell r="I1106">
            <v>282980</v>
          </cell>
        </row>
        <row r="1107">
          <cell r="A1107">
            <v>314240</v>
          </cell>
          <cell r="B1107" t="str">
            <v>MOEMA</v>
          </cell>
          <cell r="C1107" t="str">
            <v>MG</v>
          </cell>
          <cell r="D1107">
            <v>27349</v>
          </cell>
          <cell r="E1107">
            <v>204210</v>
          </cell>
          <cell r="F1107">
            <v>18542</v>
          </cell>
          <cell r="G1107">
            <v>192499</v>
          </cell>
          <cell r="H1107"/>
          <cell r="I1107"/>
        </row>
        <row r="1108">
          <cell r="A1108">
            <v>315250</v>
          </cell>
          <cell r="B1108" t="str">
            <v>POUSO ALEGRE</v>
          </cell>
          <cell r="C1108" t="str">
            <v>MG</v>
          </cell>
          <cell r="D1108">
            <v>152873</v>
          </cell>
          <cell r="E1108">
            <v>18098428</v>
          </cell>
          <cell r="F1108">
            <v>178108</v>
          </cell>
          <cell r="G1108">
            <v>18749072</v>
          </cell>
          <cell r="H1108"/>
          <cell r="I1108"/>
        </row>
        <row r="1109">
          <cell r="A1109">
            <v>315930</v>
          </cell>
          <cell r="B1109" t="str">
            <v>SANTA RITA DE JACUTINGA</v>
          </cell>
          <cell r="C1109" t="str">
            <v>MG</v>
          </cell>
          <cell r="D1109">
            <v>36570</v>
          </cell>
          <cell r="E1109">
            <v>400640</v>
          </cell>
          <cell r="F1109">
            <v>30008</v>
          </cell>
          <cell r="G1109">
            <v>370232</v>
          </cell>
          <cell r="H1109"/>
          <cell r="I1109"/>
        </row>
        <row r="1110">
          <cell r="A1110">
            <v>310740</v>
          </cell>
          <cell r="B1110" t="str">
            <v>BOM DESPACHO</v>
          </cell>
          <cell r="C1110" t="str">
            <v>MG</v>
          </cell>
          <cell r="D1110">
            <v>372607</v>
          </cell>
          <cell r="E1110">
            <v>2953399</v>
          </cell>
          <cell r="F1110">
            <v>338902</v>
          </cell>
          <cell r="G1110">
            <v>3046692</v>
          </cell>
          <cell r="H1110"/>
          <cell r="I1110"/>
        </row>
        <row r="1111">
          <cell r="A1111">
            <v>314437</v>
          </cell>
          <cell r="B1111" t="str">
            <v>NATALANDIA</v>
          </cell>
          <cell r="C1111" t="str">
            <v>MG</v>
          </cell>
          <cell r="D1111">
            <v>90795</v>
          </cell>
          <cell r="E1111">
            <v>764843</v>
          </cell>
          <cell r="F1111">
            <v>92731</v>
          </cell>
          <cell r="G1111">
            <v>666134</v>
          </cell>
          <cell r="H1111"/>
          <cell r="I1111"/>
        </row>
        <row r="1112">
          <cell r="A1112">
            <v>320530</v>
          </cell>
          <cell r="B1112" t="str">
            <v>VITORIA</v>
          </cell>
          <cell r="C1112" t="str">
            <v>ES</v>
          </cell>
          <cell r="D1112">
            <v>7262740</v>
          </cell>
          <cell r="E1112">
            <v>7191921</v>
          </cell>
          <cell r="F1112">
            <v>6892077</v>
          </cell>
          <cell r="G1112">
            <v>7089027</v>
          </cell>
          <cell r="H1112">
            <v>5684805</v>
          </cell>
          <cell r="I1112"/>
        </row>
        <row r="1113">
          <cell r="A1113">
            <v>314300</v>
          </cell>
          <cell r="B1113" t="str">
            <v>MONTE BELO</v>
          </cell>
          <cell r="C1113" t="str">
            <v>MG</v>
          </cell>
          <cell r="D1113">
            <v>58325</v>
          </cell>
          <cell r="E1113">
            <v>205267</v>
          </cell>
          <cell r="F1113">
            <v>59205</v>
          </cell>
          <cell r="G1113">
            <v>201512</v>
          </cell>
          <cell r="H1113"/>
          <cell r="I1113"/>
        </row>
        <row r="1114">
          <cell r="A1114">
            <v>316460</v>
          </cell>
          <cell r="B1114" t="str">
            <v>SAO SEBASTIAO DO OESTE</v>
          </cell>
          <cell r="C1114" t="str">
            <v>MG</v>
          </cell>
          <cell r="D1114">
            <v>79132</v>
          </cell>
          <cell r="E1114">
            <v>538130</v>
          </cell>
          <cell r="F1114">
            <v>78996</v>
          </cell>
          <cell r="G1114">
            <v>547889</v>
          </cell>
          <cell r="H1114"/>
          <cell r="I1114"/>
        </row>
        <row r="1115">
          <cell r="A1115">
            <v>315720</v>
          </cell>
          <cell r="B1115" t="str">
            <v>SANTA BARBARA</v>
          </cell>
          <cell r="C1115" t="str">
            <v>MG</v>
          </cell>
          <cell r="D1115">
            <v>449</v>
          </cell>
          <cell r="E1115">
            <v>53476078</v>
          </cell>
          <cell r="F1115">
            <v>797</v>
          </cell>
          <cell r="G1115">
            <v>52979549</v>
          </cell>
          <cell r="H1115"/>
          <cell r="I1115"/>
        </row>
        <row r="1116">
          <cell r="A1116">
            <v>420290</v>
          </cell>
          <cell r="B1116" t="str">
            <v>BRUSQUE</v>
          </cell>
          <cell r="C1116" t="str">
            <v>SC</v>
          </cell>
          <cell r="D1116">
            <v>1144711</v>
          </cell>
          <cell r="E1116">
            <v>6028886</v>
          </cell>
          <cell r="F1116">
            <v>1246056</v>
          </cell>
          <cell r="G1116">
            <v>6011600</v>
          </cell>
          <cell r="H1116"/>
          <cell r="I1116">
            <v>7001776</v>
          </cell>
        </row>
        <row r="1117">
          <cell r="A1117">
            <v>314345</v>
          </cell>
          <cell r="B1117" t="str">
            <v>MONTEZUMA</v>
          </cell>
          <cell r="C1117" t="str">
            <v>MG</v>
          </cell>
          <cell r="D1117">
            <v>8947</v>
          </cell>
          <cell r="E1117">
            <v>7966374</v>
          </cell>
          <cell r="F1117">
            <v>11892</v>
          </cell>
          <cell r="G1117">
            <v>7938560</v>
          </cell>
          <cell r="H1117"/>
          <cell r="I1117"/>
        </row>
        <row r="1118">
          <cell r="A1118">
            <v>430170</v>
          </cell>
          <cell r="B1118" t="str">
            <v>BARAO DE COTEGIPE</v>
          </cell>
          <cell r="C1118" t="str">
            <v>RS</v>
          </cell>
          <cell r="D1118">
            <v>138809</v>
          </cell>
          <cell r="E1118">
            <v>456062</v>
          </cell>
          <cell r="F1118">
            <v>117318</v>
          </cell>
          <cell r="G1118">
            <v>410124</v>
          </cell>
          <cell r="H1118"/>
          <cell r="I1118"/>
        </row>
        <row r="1119">
          <cell r="A1119">
            <v>510558</v>
          </cell>
          <cell r="B1119" t="str">
            <v>MARCELANDIA</v>
          </cell>
          <cell r="C1119" t="str">
            <v>MT</v>
          </cell>
          <cell r="D1119">
            <v>83400</v>
          </cell>
          <cell r="E1119">
            <v>1571495</v>
          </cell>
          <cell r="F1119">
            <v>76335</v>
          </cell>
          <cell r="G1119">
            <v>1525552</v>
          </cell>
          <cell r="H1119"/>
          <cell r="I1119"/>
        </row>
        <row r="1120">
          <cell r="A1120">
            <v>314840</v>
          </cell>
          <cell r="B1120" t="str">
            <v>PAULISTAS</v>
          </cell>
          <cell r="C1120" t="str">
            <v>MG</v>
          </cell>
          <cell r="D1120">
            <v>41970</v>
          </cell>
          <cell r="E1120">
            <v>448257</v>
          </cell>
          <cell r="F1120">
            <v>37014</v>
          </cell>
          <cell r="G1120">
            <v>372483</v>
          </cell>
          <cell r="H1120"/>
          <cell r="I1120"/>
        </row>
        <row r="1121">
          <cell r="A1121">
            <v>310080</v>
          </cell>
          <cell r="B1121" t="str">
            <v>AGUANIL</v>
          </cell>
          <cell r="C1121" t="str">
            <v>MG</v>
          </cell>
          <cell r="D1121">
            <v>124176</v>
          </cell>
          <cell r="E1121">
            <v>543658</v>
          </cell>
          <cell r="F1121">
            <v>127457</v>
          </cell>
          <cell r="G1121">
            <v>595764</v>
          </cell>
          <cell r="H1121"/>
          <cell r="I1121"/>
        </row>
        <row r="1122">
          <cell r="A1122">
            <v>316470</v>
          </cell>
          <cell r="B1122" t="str">
            <v>SAO SEBASTIAO DO PARAISO</v>
          </cell>
          <cell r="C1122" t="str">
            <v>MG</v>
          </cell>
          <cell r="D1122">
            <v>37045</v>
          </cell>
          <cell r="E1122">
            <v>27783401</v>
          </cell>
          <cell r="F1122">
            <v>33339</v>
          </cell>
          <cell r="G1122">
            <v>27024484</v>
          </cell>
          <cell r="H1122"/>
          <cell r="I1122"/>
        </row>
        <row r="1123">
          <cell r="A1123">
            <v>314015</v>
          </cell>
          <cell r="B1123" t="str">
            <v>MARIO CAMPOS</v>
          </cell>
          <cell r="C1123" t="str">
            <v>MG</v>
          </cell>
          <cell r="D1123"/>
          <cell r="E1123">
            <v>11911762</v>
          </cell>
          <cell r="F1123"/>
          <cell r="G1123">
            <v>11908061</v>
          </cell>
          <cell r="H1123"/>
          <cell r="I1123"/>
        </row>
        <row r="1124">
          <cell r="A1124">
            <v>315780</v>
          </cell>
          <cell r="B1124" t="str">
            <v>SANTA LUZIA</v>
          </cell>
          <cell r="C1124" t="str">
            <v>MG</v>
          </cell>
          <cell r="D1124">
            <v>58636</v>
          </cell>
          <cell r="E1124">
            <v>65297126</v>
          </cell>
          <cell r="F1124">
            <v>35581</v>
          </cell>
          <cell r="G1124">
            <v>63706587</v>
          </cell>
          <cell r="H1124"/>
          <cell r="I1124"/>
        </row>
        <row r="1125">
          <cell r="A1125">
            <v>420970</v>
          </cell>
          <cell r="B1125" t="str">
            <v>LEBON REGIS</v>
          </cell>
          <cell r="C1125" t="str">
            <v>SC</v>
          </cell>
          <cell r="D1125">
            <v>102922</v>
          </cell>
          <cell r="E1125">
            <v>765536</v>
          </cell>
          <cell r="F1125">
            <v>135967</v>
          </cell>
          <cell r="G1125">
            <v>614517</v>
          </cell>
          <cell r="H1125"/>
          <cell r="I1125">
            <v>915755</v>
          </cell>
        </row>
        <row r="1126">
          <cell r="A1126">
            <v>315920</v>
          </cell>
          <cell r="B1126" t="str">
            <v>SANTA RITA DE CALDAS</v>
          </cell>
          <cell r="C1126" t="str">
            <v>MG</v>
          </cell>
          <cell r="D1126">
            <v>5384</v>
          </cell>
          <cell r="E1126">
            <v>4028059</v>
          </cell>
          <cell r="F1126">
            <v>4745</v>
          </cell>
          <cell r="G1126">
            <v>3885413</v>
          </cell>
          <cell r="H1126"/>
          <cell r="I1126"/>
        </row>
        <row r="1127">
          <cell r="A1127">
            <v>352725</v>
          </cell>
          <cell r="B1127" t="str">
            <v>LOURDES</v>
          </cell>
          <cell r="C1127" t="str">
            <v>SP</v>
          </cell>
          <cell r="D1127">
            <v>46143</v>
          </cell>
          <cell r="E1127">
            <v>426986</v>
          </cell>
          <cell r="F1127">
            <v>47895</v>
          </cell>
          <cell r="G1127">
            <v>386137</v>
          </cell>
          <cell r="H1127"/>
          <cell r="I1127"/>
        </row>
        <row r="1128">
          <cell r="A1128">
            <v>353160</v>
          </cell>
          <cell r="B1128" t="str">
            <v>MONTE CASTELO</v>
          </cell>
          <cell r="C1128" t="str">
            <v>SP</v>
          </cell>
          <cell r="D1128">
            <v>58439</v>
          </cell>
          <cell r="E1128">
            <v>263766</v>
          </cell>
          <cell r="F1128">
            <v>60255</v>
          </cell>
          <cell r="G1128">
            <v>313060</v>
          </cell>
          <cell r="H1128"/>
          <cell r="I1128"/>
        </row>
        <row r="1129">
          <cell r="A1129">
            <v>315570</v>
          </cell>
          <cell r="B1129" t="str">
            <v>RIO PIRACICABA</v>
          </cell>
          <cell r="C1129" t="str">
            <v>MG</v>
          </cell>
          <cell r="D1129">
            <v>97936</v>
          </cell>
          <cell r="E1129">
            <v>2839214</v>
          </cell>
          <cell r="F1129">
            <v>115447</v>
          </cell>
          <cell r="G1129">
            <v>2485224</v>
          </cell>
          <cell r="H1129"/>
          <cell r="I1129"/>
        </row>
        <row r="1130">
          <cell r="A1130">
            <v>510794</v>
          </cell>
          <cell r="B1130" t="str">
            <v>TABAPORA</v>
          </cell>
          <cell r="C1130" t="str">
            <v>MT</v>
          </cell>
          <cell r="D1130"/>
          <cell r="E1130"/>
          <cell r="F1130">
            <v>41573</v>
          </cell>
          <cell r="G1130">
            <v>1546634</v>
          </cell>
          <cell r="H1130"/>
          <cell r="I1130"/>
        </row>
        <row r="1131">
          <cell r="A1131">
            <v>421055</v>
          </cell>
          <cell r="B1131" t="str">
            <v>MAREMA</v>
          </cell>
          <cell r="C1131" t="str">
            <v>SC</v>
          </cell>
          <cell r="D1131">
            <v>111497</v>
          </cell>
          <cell r="E1131">
            <v>321763</v>
          </cell>
          <cell r="F1131">
            <v>32131</v>
          </cell>
          <cell r="G1131">
            <v>244020</v>
          </cell>
          <cell r="H1131"/>
          <cell r="I1131">
            <v>377402</v>
          </cell>
        </row>
        <row r="1132">
          <cell r="A1132">
            <v>310270</v>
          </cell>
          <cell r="B1132" t="str">
            <v>CACHOEIRA DE PAJEU</v>
          </cell>
          <cell r="C1132" t="str">
            <v>MG</v>
          </cell>
          <cell r="D1132">
            <v>93764</v>
          </cell>
          <cell r="E1132">
            <v>139400773</v>
          </cell>
          <cell r="F1132">
            <v>83114</v>
          </cell>
          <cell r="G1132">
            <v>139429092</v>
          </cell>
          <cell r="H1132"/>
          <cell r="I1132"/>
        </row>
        <row r="1133">
          <cell r="A1133">
            <v>314760</v>
          </cell>
          <cell r="B1133" t="str">
            <v>PASSA QUATRO</v>
          </cell>
          <cell r="C1133" t="str">
            <v>MG</v>
          </cell>
          <cell r="D1133">
            <v>146331</v>
          </cell>
          <cell r="E1133">
            <v>672053</v>
          </cell>
          <cell r="F1133">
            <v>121297</v>
          </cell>
          <cell r="G1133">
            <v>643496</v>
          </cell>
          <cell r="H1133"/>
          <cell r="I1133"/>
        </row>
        <row r="1134">
          <cell r="A1134">
            <v>410400</v>
          </cell>
          <cell r="B1134" t="str">
            <v>CAMPINA GRANDE DO SUL</v>
          </cell>
          <cell r="C1134" t="str">
            <v>PR</v>
          </cell>
          <cell r="D1134"/>
          <cell r="E1134">
            <v>1409533</v>
          </cell>
          <cell r="F1134">
            <v>342600</v>
          </cell>
          <cell r="G1134">
            <v>1095306</v>
          </cell>
          <cell r="H1134">
            <v>16459</v>
          </cell>
          <cell r="I1134">
            <v>874803</v>
          </cell>
        </row>
        <row r="1135">
          <cell r="A1135">
            <v>421715</v>
          </cell>
          <cell r="B1135" t="str">
            <v>SAO MIGUEL DA BOA VISTA</v>
          </cell>
          <cell r="C1135" t="str">
            <v>SC</v>
          </cell>
          <cell r="D1135">
            <v>71612</v>
          </cell>
          <cell r="E1135">
            <v>302290</v>
          </cell>
          <cell r="F1135">
            <v>61652</v>
          </cell>
          <cell r="G1135">
            <v>363822</v>
          </cell>
          <cell r="H1135"/>
          <cell r="I1135">
            <v>354745</v>
          </cell>
        </row>
        <row r="1136">
          <cell r="A1136">
            <v>410865</v>
          </cell>
          <cell r="B1136" t="str">
            <v>GOIOXIM</v>
          </cell>
          <cell r="C1136" t="str">
            <v>PR</v>
          </cell>
          <cell r="D1136">
            <v>155420</v>
          </cell>
          <cell r="E1136">
            <v>1040599</v>
          </cell>
          <cell r="F1136">
            <v>90920</v>
          </cell>
          <cell r="G1136">
            <v>934089</v>
          </cell>
          <cell r="H1136">
            <v>57831</v>
          </cell>
          <cell r="I1136">
            <v>470625</v>
          </cell>
        </row>
        <row r="1137">
          <cell r="A1137">
            <v>421880</v>
          </cell>
          <cell r="B1137" t="str">
            <v>TURVO</v>
          </cell>
          <cell r="C1137" t="str">
            <v>SC</v>
          </cell>
          <cell r="D1137">
            <v>338124</v>
          </cell>
          <cell r="E1137">
            <v>1346188</v>
          </cell>
          <cell r="F1137">
            <v>337980</v>
          </cell>
          <cell r="G1137">
            <v>1202784</v>
          </cell>
          <cell r="H1137"/>
          <cell r="I1137"/>
        </row>
        <row r="1138">
          <cell r="A1138">
            <v>311900</v>
          </cell>
          <cell r="B1138" t="str">
            <v>CORDISLANDIA</v>
          </cell>
          <cell r="C1138" t="str">
            <v>MG</v>
          </cell>
          <cell r="D1138">
            <v>1679</v>
          </cell>
          <cell r="E1138">
            <v>4621216</v>
          </cell>
          <cell r="F1138">
            <v>974</v>
          </cell>
          <cell r="G1138">
            <v>1322172</v>
          </cell>
          <cell r="H1138"/>
          <cell r="I1138"/>
        </row>
        <row r="1139">
          <cell r="A1139">
            <v>313870</v>
          </cell>
          <cell r="B1139" t="str">
            <v>LUMINARIAS</v>
          </cell>
          <cell r="C1139" t="str">
            <v>MG</v>
          </cell>
          <cell r="D1139">
            <v>71206</v>
          </cell>
          <cell r="E1139">
            <v>364413</v>
          </cell>
          <cell r="F1139">
            <v>74382</v>
          </cell>
          <cell r="G1139">
            <v>376214</v>
          </cell>
          <cell r="H1139"/>
          <cell r="I1139"/>
        </row>
        <row r="1140">
          <cell r="A1140">
            <v>353360</v>
          </cell>
          <cell r="B1140" t="str">
            <v>NUPORANGA</v>
          </cell>
          <cell r="C1140" t="str">
            <v>SP</v>
          </cell>
          <cell r="D1140"/>
          <cell r="E1140"/>
          <cell r="F1140">
            <v>90362</v>
          </cell>
          <cell r="G1140">
            <v>441732</v>
          </cell>
          <cell r="H1140"/>
          <cell r="I1140"/>
        </row>
        <row r="1141">
          <cell r="A1141">
            <v>430210</v>
          </cell>
          <cell r="B1141" t="str">
            <v>BENTO GONCALVES</v>
          </cell>
          <cell r="C1141" t="str">
            <v>RS</v>
          </cell>
          <cell r="D1141">
            <v>1743263</v>
          </cell>
          <cell r="E1141">
            <v>11877822</v>
          </cell>
          <cell r="F1141">
            <v>2061979</v>
          </cell>
          <cell r="G1141">
            <v>14661453</v>
          </cell>
          <cell r="H1141">
            <v>973879</v>
          </cell>
          <cell r="I1141">
            <v>12997757</v>
          </cell>
        </row>
        <row r="1142">
          <cell r="A1142">
            <v>351910</v>
          </cell>
          <cell r="B1142" t="str">
            <v>IACANGA</v>
          </cell>
          <cell r="C1142" t="str">
            <v>SP</v>
          </cell>
          <cell r="D1142">
            <v>249461</v>
          </cell>
          <cell r="E1142">
            <v>1068499</v>
          </cell>
          <cell r="F1142">
            <v>236860</v>
          </cell>
          <cell r="G1142">
            <v>1834669</v>
          </cell>
          <cell r="H1142"/>
          <cell r="I1142"/>
        </row>
        <row r="1143">
          <cell r="A1143">
            <v>312100</v>
          </cell>
          <cell r="B1143" t="str">
            <v>DATAS</v>
          </cell>
          <cell r="C1143" t="str">
            <v>MG</v>
          </cell>
          <cell r="D1143">
            <v>134758</v>
          </cell>
          <cell r="E1143">
            <v>606609</v>
          </cell>
          <cell r="F1143">
            <v>119446</v>
          </cell>
          <cell r="G1143">
            <v>489074</v>
          </cell>
          <cell r="H1143"/>
          <cell r="I1143"/>
        </row>
        <row r="1144">
          <cell r="A1144">
            <v>311780</v>
          </cell>
          <cell r="B1144" t="str">
            <v>CONCEICAO DOS OUROS</v>
          </cell>
          <cell r="C1144" t="str">
            <v>MG</v>
          </cell>
          <cell r="D1144">
            <v>50779</v>
          </cell>
          <cell r="E1144">
            <v>8988831</v>
          </cell>
          <cell r="F1144">
            <v>51640</v>
          </cell>
          <cell r="G1144">
            <v>8996902</v>
          </cell>
          <cell r="H1144"/>
          <cell r="I1144"/>
        </row>
        <row r="1145">
          <cell r="A1145">
            <v>353150</v>
          </cell>
          <cell r="B1145" t="str">
            <v>MONTE AZUL PAULISTA</v>
          </cell>
          <cell r="C1145" t="str">
            <v>SP</v>
          </cell>
          <cell r="D1145"/>
          <cell r="E1145">
            <v>745356</v>
          </cell>
          <cell r="F1145"/>
          <cell r="G1145"/>
          <cell r="H1145"/>
          <cell r="I1145">
            <v>764096</v>
          </cell>
        </row>
        <row r="1146">
          <cell r="A1146">
            <v>312890</v>
          </cell>
          <cell r="B1146" t="str">
            <v>GUIMARANIA</v>
          </cell>
          <cell r="C1146" t="str">
            <v>MG</v>
          </cell>
          <cell r="D1146">
            <v>80395</v>
          </cell>
          <cell r="E1146">
            <v>235257</v>
          </cell>
          <cell r="F1146">
            <v>73323</v>
          </cell>
          <cell r="G1146">
            <v>219564</v>
          </cell>
          <cell r="H1146"/>
          <cell r="I1146"/>
        </row>
        <row r="1147">
          <cell r="A1147">
            <v>312320</v>
          </cell>
          <cell r="B1147" t="str">
            <v>DORES DO INDAIA</v>
          </cell>
          <cell r="C1147" t="str">
            <v>MG</v>
          </cell>
          <cell r="D1147">
            <v>131784</v>
          </cell>
          <cell r="E1147">
            <v>1033384</v>
          </cell>
          <cell r="F1147">
            <v>139678</v>
          </cell>
          <cell r="G1147">
            <v>892710</v>
          </cell>
          <cell r="H1147"/>
          <cell r="I1147"/>
        </row>
        <row r="1148">
          <cell r="A1148">
            <v>316210</v>
          </cell>
          <cell r="B1148" t="str">
            <v>SAO GOTARDO</v>
          </cell>
          <cell r="C1148" t="str">
            <v>MG</v>
          </cell>
          <cell r="D1148">
            <v>62575</v>
          </cell>
          <cell r="E1148">
            <v>186798</v>
          </cell>
          <cell r="F1148">
            <v>42135</v>
          </cell>
          <cell r="G1148">
            <v>341156</v>
          </cell>
          <cell r="H1148"/>
          <cell r="I1148"/>
        </row>
        <row r="1149">
          <cell r="A1149">
            <v>311190</v>
          </cell>
          <cell r="B1149" t="str">
            <v>CANA VERDE</v>
          </cell>
          <cell r="C1149" t="str">
            <v>MG</v>
          </cell>
          <cell r="D1149">
            <v>77506</v>
          </cell>
          <cell r="E1149">
            <v>1079228</v>
          </cell>
          <cell r="F1149">
            <v>80386</v>
          </cell>
          <cell r="G1149">
            <v>965988</v>
          </cell>
          <cell r="H1149"/>
          <cell r="I1149"/>
        </row>
        <row r="1150">
          <cell r="A1150">
            <v>411630</v>
          </cell>
          <cell r="B1150" t="str">
            <v>MUNHOZ DE MELO</v>
          </cell>
          <cell r="C1150" t="str">
            <v>PR</v>
          </cell>
          <cell r="D1150"/>
          <cell r="E1150"/>
          <cell r="F1150"/>
          <cell r="G1150"/>
          <cell r="H1150"/>
          <cell r="I1150"/>
        </row>
        <row r="1151">
          <cell r="A1151">
            <v>314940</v>
          </cell>
          <cell r="B1151" t="str">
            <v>PEDRO TEIXEIRA</v>
          </cell>
          <cell r="C1151" t="str">
            <v>MG</v>
          </cell>
          <cell r="D1151">
            <v>1679</v>
          </cell>
          <cell r="E1151">
            <v>541095</v>
          </cell>
          <cell r="F1151">
            <v>2723</v>
          </cell>
          <cell r="G1151">
            <v>508911</v>
          </cell>
          <cell r="H1151"/>
          <cell r="I1151"/>
        </row>
        <row r="1152">
          <cell r="A1152">
            <v>420520</v>
          </cell>
          <cell r="B1152" t="str">
            <v>ERVAL VELHO</v>
          </cell>
          <cell r="C1152" t="str">
            <v>SC</v>
          </cell>
          <cell r="D1152"/>
          <cell r="E1152"/>
          <cell r="F1152"/>
          <cell r="G1152">
            <v>841949</v>
          </cell>
          <cell r="H1152">
            <v>16118</v>
          </cell>
          <cell r="I1152">
            <v>948537</v>
          </cell>
        </row>
        <row r="1153">
          <cell r="A1153">
            <v>313920</v>
          </cell>
          <cell r="B1153" t="str">
            <v>MALACACHETA</v>
          </cell>
          <cell r="C1153" t="str">
            <v>MG</v>
          </cell>
          <cell r="D1153">
            <v>266783</v>
          </cell>
          <cell r="E1153">
            <v>2637341</v>
          </cell>
          <cell r="F1153">
            <v>269248</v>
          </cell>
          <cell r="G1153">
            <v>2687721</v>
          </cell>
          <cell r="H1153"/>
          <cell r="I1153"/>
        </row>
        <row r="1154">
          <cell r="A1154">
            <v>316620</v>
          </cell>
          <cell r="B1154" t="str">
            <v>SENHORA DOS REMEDIOS</v>
          </cell>
          <cell r="C1154" t="str">
            <v>MG</v>
          </cell>
          <cell r="D1154">
            <v>213673</v>
          </cell>
          <cell r="E1154">
            <v>1042754</v>
          </cell>
          <cell r="F1154">
            <v>201897</v>
          </cell>
          <cell r="G1154">
            <v>1000421</v>
          </cell>
          <cell r="H1154"/>
          <cell r="I1154"/>
        </row>
        <row r="1155">
          <cell r="A1155">
            <v>510279</v>
          </cell>
          <cell r="B1155" t="str">
            <v>CARLINDA</v>
          </cell>
          <cell r="C1155" t="str">
            <v>MT</v>
          </cell>
          <cell r="D1155">
            <v>74193</v>
          </cell>
          <cell r="E1155">
            <v>735872</v>
          </cell>
          <cell r="F1155">
            <v>70471</v>
          </cell>
          <cell r="G1155">
            <v>680741</v>
          </cell>
          <cell r="H1155"/>
          <cell r="I1155"/>
        </row>
        <row r="1156">
          <cell r="A1156">
            <v>310130</v>
          </cell>
          <cell r="B1156" t="str">
            <v>ALAGOA</v>
          </cell>
          <cell r="C1156" t="str">
            <v>MG</v>
          </cell>
          <cell r="D1156"/>
          <cell r="E1156"/>
          <cell r="F1156"/>
          <cell r="G1156"/>
          <cell r="H1156"/>
          <cell r="I1156"/>
        </row>
        <row r="1157">
          <cell r="A1157">
            <v>316950</v>
          </cell>
          <cell r="B1157" t="str">
            <v>TUMIRITINGA</v>
          </cell>
          <cell r="C1157" t="str">
            <v>MG</v>
          </cell>
          <cell r="D1157">
            <v>12960</v>
          </cell>
          <cell r="E1157">
            <v>1072747</v>
          </cell>
          <cell r="F1157">
            <v>6823</v>
          </cell>
          <cell r="G1157">
            <v>1116418</v>
          </cell>
          <cell r="H1157"/>
          <cell r="I1157"/>
        </row>
        <row r="1158">
          <cell r="A1158">
            <v>312250</v>
          </cell>
          <cell r="B1158" t="str">
            <v>DOM CAVATI</v>
          </cell>
          <cell r="C1158" t="str">
            <v>MG</v>
          </cell>
          <cell r="D1158">
            <v>56696</v>
          </cell>
          <cell r="E1158">
            <v>546290</v>
          </cell>
          <cell r="F1158">
            <v>47568</v>
          </cell>
          <cell r="G1158">
            <v>481904</v>
          </cell>
          <cell r="H1158"/>
          <cell r="I1158"/>
        </row>
        <row r="1159">
          <cell r="A1159">
            <v>410310</v>
          </cell>
          <cell r="B1159" t="str">
            <v>BOCAIUVA DO SUL</v>
          </cell>
          <cell r="C1159" t="str">
            <v>PR</v>
          </cell>
          <cell r="D1159">
            <v>146224</v>
          </cell>
          <cell r="E1159">
            <v>1247802</v>
          </cell>
          <cell r="F1159">
            <v>146860</v>
          </cell>
          <cell r="G1159">
            <v>1064894</v>
          </cell>
          <cell r="H1159"/>
          <cell r="I1159"/>
        </row>
        <row r="1160">
          <cell r="A1160">
            <v>310430</v>
          </cell>
          <cell r="B1160" t="str">
            <v>AREADO</v>
          </cell>
          <cell r="C1160" t="str">
            <v>MG</v>
          </cell>
          <cell r="D1160">
            <v>110604</v>
          </cell>
          <cell r="E1160">
            <v>2466388</v>
          </cell>
          <cell r="F1160">
            <v>87293</v>
          </cell>
          <cell r="G1160">
            <v>2268105</v>
          </cell>
          <cell r="H1160"/>
          <cell r="I1160"/>
        </row>
        <row r="1161">
          <cell r="A1161">
            <v>421900</v>
          </cell>
          <cell r="B1161" t="str">
            <v>URUSSANGA</v>
          </cell>
          <cell r="C1161" t="str">
            <v>SC</v>
          </cell>
          <cell r="D1161">
            <v>275570</v>
          </cell>
          <cell r="E1161">
            <v>903085</v>
          </cell>
          <cell r="F1161">
            <v>239655</v>
          </cell>
          <cell r="G1161">
            <v>800948</v>
          </cell>
          <cell r="H1161"/>
          <cell r="I1161"/>
        </row>
        <row r="1162">
          <cell r="A1162">
            <v>310310</v>
          </cell>
          <cell r="B1162" t="str">
            <v>ANTONIO PRADO DE MINAS</v>
          </cell>
          <cell r="C1162" t="str">
            <v>MG</v>
          </cell>
          <cell r="D1162">
            <v>14657</v>
          </cell>
          <cell r="E1162">
            <v>1378324</v>
          </cell>
          <cell r="F1162">
            <v>18020</v>
          </cell>
          <cell r="G1162">
            <v>1380796</v>
          </cell>
          <cell r="H1162"/>
          <cell r="I1162"/>
        </row>
        <row r="1163">
          <cell r="A1163">
            <v>352280</v>
          </cell>
          <cell r="B1163" t="str">
            <v>ITAPORANGA</v>
          </cell>
          <cell r="C1163" t="str">
            <v>SP</v>
          </cell>
          <cell r="D1163">
            <v>86745</v>
          </cell>
          <cell r="E1163">
            <v>502816</v>
          </cell>
          <cell r="F1163">
            <v>85066</v>
          </cell>
          <cell r="G1163">
            <v>486399</v>
          </cell>
          <cell r="H1163"/>
          <cell r="I1163">
            <v>430922</v>
          </cell>
        </row>
        <row r="1164">
          <cell r="A1164">
            <v>311180</v>
          </cell>
          <cell r="B1164" t="str">
            <v>CANAPOLIS</v>
          </cell>
          <cell r="C1164" t="str">
            <v>MG</v>
          </cell>
          <cell r="D1164">
            <v>75479</v>
          </cell>
          <cell r="E1164">
            <v>367271</v>
          </cell>
          <cell r="F1164">
            <v>64877</v>
          </cell>
          <cell r="G1164">
            <v>389064</v>
          </cell>
          <cell r="H1164"/>
          <cell r="I1164"/>
        </row>
        <row r="1165">
          <cell r="A1165">
            <v>315910</v>
          </cell>
          <cell r="B1165" t="str">
            <v>SANTANA DOS MONTES</v>
          </cell>
          <cell r="C1165" t="str">
            <v>MG</v>
          </cell>
          <cell r="D1165">
            <v>4373</v>
          </cell>
          <cell r="E1165">
            <v>832600</v>
          </cell>
          <cell r="F1165">
            <v>4361</v>
          </cell>
          <cell r="G1165">
            <v>888351</v>
          </cell>
          <cell r="H1165"/>
          <cell r="I1165"/>
        </row>
        <row r="1166">
          <cell r="A1166">
            <v>316350</v>
          </cell>
          <cell r="B1166" t="str">
            <v>SAO JOSE DO JACURI</v>
          </cell>
          <cell r="C1166" t="str">
            <v>MG</v>
          </cell>
          <cell r="D1166">
            <v>119456</v>
          </cell>
          <cell r="E1166">
            <v>958496</v>
          </cell>
          <cell r="F1166">
            <v>123146</v>
          </cell>
          <cell r="G1166">
            <v>824901</v>
          </cell>
          <cell r="H1166"/>
          <cell r="I1166"/>
        </row>
        <row r="1167">
          <cell r="A1167">
            <v>421223</v>
          </cell>
          <cell r="B1167" t="str">
            <v>PARAISO</v>
          </cell>
          <cell r="C1167" t="str">
            <v>SC</v>
          </cell>
          <cell r="D1167">
            <v>58892</v>
          </cell>
          <cell r="E1167">
            <v>589647</v>
          </cell>
          <cell r="F1167">
            <v>53885</v>
          </cell>
          <cell r="G1167">
            <v>529347</v>
          </cell>
          <cell r="H1167"/>
          <cell r="I1167">
            <v>472556</v>
          </cell>
        </row>
        <row r="1168">
          <cell r="A1168">
            <v>316980</v>
          </cell>
          <cell r="B1168" t="str">
            <v>TURVOLANDIA</v>
          </cell>
          <cell r="C1168" t="str">
            <v>MG</v>
          </cell>
          <cell r="D1168">
            <v>137944</v>
          </cell>
          <cell r="E1168">
            <v>1063046</v>
          </cell>
          <cell r="F1168">
            <v>158253</v>
          </cell>
          <cell r="G1168">
            <v>1106936</v>
          </cell>
          <cell r="H1168"/>
          <cell r="I1168"/>
        </row>
        <row r="1169">
          <cell r="A1169">
            <v>316010</v>
          </cell>
          <cell r="B1169" t="str">
            <v>SANTO ANTONIO DO GRAMA</v>
          </cell>
          <cell r="C1169" t="str">
            <v>MG</v>
          </cell>
          <cell r="D1169">
            <v>78061</v>
          </cell>
          <cell r="E1169">
            <v>548680</v>
          </cell>
          <cell r="F1169">
            <v>85093</v>
          </cell>
          <cell r="G1169">
            <v>495456</v>
          </cell>
          <cell r="H1169"/>
          <cell r="I1169"/>
        </row>
        <row r="1170">
          <cell r="A1170">
            <v>312090</v>
          </cell>
          <cell r="B1170" t="str">
            <v>CURVELO</v>
          </cell>
          <cell r="C1170" t="str">
            <v>MG</v>
          </cell>
          <cell r="D1170">
            <v>308301</v>
          </cell>
          <cell r="E1170">
            <v>7534906</v>
          </cell>
          <cell r="F1170">
            <v>295675</v>
          </cell>
          <cell r="G1170">
            <v>6572232</v>
          </cell>
          <cell r="H1170"/>
          <cell r="I1170"/>
        </row>
        <row r="1171">
          <cell r="A1171">
            <v>310890</v>
          </cell>
          <cell r="B1171" t="str">
            <v>BRAZOPOLIS</v>
          </cell>
          <cell r="C1171" t="str">
            <v>MG</v>
          </cell>
          <cell r="D1171"/>
          <cell r="E1171"/>
          <cell r="F1171"/>
          <cell r="G1171"/>
          <cell r="H1171"/>
          <cell r="I1171"/>
        </row>
        <row r="1172">
          <cell r="A1172">
            <v>314655</v>
          </cell>
          <cell r="B1172" t="str">
            <v>PAI PEDRO</v>
          </cell>
          <cell r="C1172" t="str">
            <v>MG</v>
          </cell>
          <cell r="D1172">
            <v>85364</v>
          </cell>
          <cell r="E1172">
            <v>557480</v>
          </cell>
          <cell r="F1172">
            <v>84099</v>
          </cell>
          <cell r="G1172">
            <v>634816</v>
          </cell>
          <cell r="H1172"/>
          <cell r="I1172"/>
        </row>
        <row r="1173">
          <cell r="A1173">
            <v>314250</v>
          </cell>
          <cell r="B1173" t="str">
            <v>MONJOLOS</v>
          </cell>
          <cell r="C1173" t="str">
            <v>MG</v>
          </cell>
          <cell r="D1173">
            <v>114242</v>
          </cell>
          <cell r="E1173">
            <v>1218631</v>
          </cell>
          <cell r="F1173">
            <v>104271</v>
          </cell>
          <cell r="G1173">
            <v>1189138</v>
          </cell>
          <cell r="H1173"/>
          <cell r="I1173"/>
        </row>
        <row r="1174">
          <cell r="A1174">
            <v>316970</v>
          </cell>
          <cell r="B1174" t="str">
            <v>TURMALINA</v>
          </cell>
          <cell r="C1174" t="str">
            <v>MG</v>
          </cell>
          <cell r="D1174">
            <v>46600</v>
          </cell>
          <cell r="E1174">
            <v>995775</v>
          </cell>
          <cell r="F1174">
            <v>36667</v>
          </cell>
          <cell r="G1174">
            <v>946092</v>
          </cell>
          <cell r="H1174"/>
          <cell r="I1174"/>
        </row>
        <row r="1175">
          <cell r="A1175">
            <v>315415</v>
          </cell>
          <cell r="B1175" t="str">
            <v>REDUTO</v>
          </cell>
          <cell r="C1175" t="str">
            <v>MG</v>
          </cell>
          <cell r="D1175">
            <v>56560</v>
          </cell>
          <cell r="E1175">
            <v>694820</v>
          </cell>
          <cell r="F1175">
            <v>58706</v>
          </cell>
          <cell r="G1175">
            <v>665492</v>
          </cell>
          <cell r="H1175"/>
          <cell r="I1175"/>
        </row>
        <row r="1176">
          <cell r="A1176">
            <v>432252</v>
          </cell>
          <cell r="B1176" t="str">
            <v>VALE VERDE</v>
          </cell>
          <cell r="C1176" t="str">
            <v>RS</v>
          </cell>
          <cell r="D1176">
            <v>65276</v>
          </cell>
          <cell r="E1176">
            <v>338565</v>
          </cell>
          <cell r="F1176">
            <v>64966</v>
          </cell>
          <cell r="G1176">
            <v>176657</v>
          </cell>
          <cell r="H1176">
            <v>48230</v>
          </cell>
          <cell r="I1176"/>
        </row>
        <row r="1177">
          <cell r="A1177">
            <v>350510</v>
          </cell>
          <cell r="B1177" t="str">
            <v>BARBOSA</v>
          </cell>
          <cell r="C1177" t="str">
            <v>SP</v>
          </cell>
          <cell r="D1177">
            <v>39671</v>
          </cell>
          <cell r="E1177">
            <v>274874</v>
          </cell>
          <cell r="F1177">
            <v>42574</v>
          </cell>
          <cell r="G1177">
            <v>245197</v>
          </cell>
          <cell r="H1177"/>
          <cell r="I1177">
            <v>266624</v>
          </cell>
        </row>
        <row r="1178">
          <cell r="A1178">
            <v>315620</v>
          </cell>
          <cell r="B1178" t="str">
            <v>ROCHEDO DE MINAS</v>
          </cell>
          <cell r="C1178" t="str">
            <v>MG</v>
          </cell>
          <cell r="D1178">
            <v>52112</v>
          </cell>
          <cell r="E1178">
            <v>762445</v>
          </cell>
          <cell r="F1178">
            <v>44975</v>
          </cell>
          <cell r="G1178">
            <v>596548</v>
          </cell>
          <cell r="H1178"/>
          <cell r="I1178"/>
        </row>
        <row r="1179">
          <cell r="A1179">
            <v>311010</v>
          </cell>
          <cell r="B1179" t="str">
            <v>CAIANA</v>
          </cell>
          <cell r="C1179" t="str">
            <v>MG</v>
          </cell>
          <cell r="D1179">
            <v>1057</v>
          </cell>
          <cell r="E1179">
            <v>2674482</v>
          </cell>
          <cell r="F1179">
            <v>480</v>
          </cell>
          <cell r="G1179">
            <v>2644065</v>
          </cell>
          <cell r="H1179"/>
          <cell r="I1179"/>
        </row>
        <row r="1180">
          <cell r="A1180">
            <v>313950</v>
          </cell>
          <cell r="B1180" t="str">
            <v>MANHUMIRIM</v>
          </cell>
          <cell r="C1180" t="str">
            <v>MG</v>
          </cell>
          <cell r="D1180">
            <v>225839</v>
          </cell>
          <cell r="E1180">
            <v>1150190</v>
          </cell>
          <cell r="F1180">
            <v>198669</v>
          </cell>
          <cell r="G1180">
            <v>1223700</v>
          </cell>
          <cell r="H1180"/>
          <cell r="I1180"/>
        </row>
        <row r="1181">
          <cell r="A1181">
            <v>315690</v>
          </cell>
          <cell r="B1181" t="str">
            <v>SACRAMENTO</v>
          </cell>
          <cell r="C1181" t="str">
            <v>MG</v>
          </cell>
          <cell r="D1181">
            <v>366059</v>
          </cell>
          <cell r="E1181">
            <v>3807783</v>
          </cell>
          <cell r="F1181">
            <v>362662</v>
          </cell>
          <cell r="G1181">
            <v>3584188</v>
          </cell>
          <cell r="H1181"/>
          <cell r="I1181"/>
        </row>
        <row r="1182">
          <cell r="A1182">
            <v>313790</v>
          </cell>
          <cell r="B1182" t="str">
            <v>LAMIM</v>
          </cell>
          <cell r="C1182" t="str">
            <v>MG</v>
          </cell>
          <cell r="D1182">
            <v>43187</v>
          </cell>
          <cell r="E1182">
            <v>796341</v>
          </cell>
          <cell r="F1182">
            <v>37601</v>
          </cell>
          <cell r="G1182">
            <v>729254</v>
          </cell>
          <cell r="H1182"/>
          <cell r="I1182"/>
        </row>
        <row r="1183">
          <cell r="A1183">
            <v>315400</v>
          </cell>
          <cell r="B1183" t="str">
            <v>RAUL SOARES</v>
          </cell>
          <cell r="C1183" t="str">
            <v>MG</v>
          </cell>
          <cell r="D1183">
            <v>66124</v>
          </cell>
          <cell r="E1183">
            <v>1304078</v>
          </cell>
          <cell r="F1183">
            <v>37536</v>
          </cell>
          <cell r="G1183">
            <v>1161193</v>
          </cell>
          <cell r="H1183"/>
          <cell r="I1183"/>
        </row>
        <row r="1184">
          <cell r="A1184">
            <v>421300</v>
          </cell>
          <cell r="B1184" t="str">
            <v>PINHEIRO PRETO</v>
          </cell>
          <cell r="C1184" t="str">
            <v>SC</v>
          </cell>
          <cell r="D1184"/>
          <cell r="E1184"/>
          <cell r="F1184"/>
          <cell r="G1184"/>
          <cell r="H1184"/>
          <cell r="I1184"/>
        </row>
        <row r="1185">
          <cell r="A1185">
            <v>500230</v>
          </cell>
          <cell r="B1185" t="str">
            <v>BRASILANDIA</v>
          </cell>
          <cell r="C1185" t="str">
            <v>MS</v>
          </cell>
          <cell r="D1185"/>
          <cell r="E1185"/>
          <cell r="F1185"/>
          <cell r="G1185"/>
          <cell r="H1185"/>
          <cell r="I1185"/>
        </row>
        <row r="1186">
          <cell r="A1186">
            <v>351100</v>
          </cell>
          <cell r="B1186" t="str">
            <v>CASTILHO</v>
          </cell>
          <cell r="C1186" t="str">
            <v>SP</v>
          </cell>
          <cell r="D1186"/>
          <cell r="E1186">
            <v>481045</v>
          </cell>
          <cell r="F1186">
            <v>130965</v>
          </cell>
          <cell r="G1186">
            <v>557319</v>
          </cell>
          <cell r="H1186"/>
          <cell r="I1186">
            <v>157119</v>
          </cell>
        </row>
        <row r="1187">
          <cell r="A1187">
            <v>420080</v>
          </cell>
          <cell r="B1187" t="str">
            <v>ANCHIETA</v>
          </cell>
          <cell r="C1187" t="str">
            <v>SC</v>
          </cell>
          <cell r="D1187">
            <v>170536</v>
          </cell>
          <cell r="E1187">
            <v>978913</v>
          </cell>
          <cell r="F1187">
            <v>155223</v>
          </cell>
          <cell r="G1187">
            <v>999322</v>
          </cell>
          <cell r="H1187"/>
          <cell r="I1187">
            <v>1030017</v>
          </cell>
        </row>
        <row r="1188">
          <cell r="A1188">
            <v>353510</v>
          </cell>
          <cell r="B1188" t="str">
            <v>PALMARES PAULISTA</v>
          </cell>
          <cell r="C1188" t="str">
            <v>SP</v>
          </cell>
          <cell r="D1188">
            <v>108098</v>
          </cell>
          <cell r="E1188">
            <v>115330</v>
          </cell>
          <cell r="F1188">
            <v>114518</v>
          </cell>
          <cell r="G1188">
            <v>126367</v>
          </cell>
          <cell r="H1188"/>
          <cell r="I1188"/>
        </row>
        <row r="1189">
          <cell r="A1189">
            <v>314190</v>
          </cell>
          <cell r="B1189" t="str">
            <v>MINDURI</v>
          </cell>
          <cell r="C1189" t="str">
            <v>MG</v>
          </cell>
          <cell r="D1189">
            <v>54239</v>
          </cell>
          <cell r="E1189">
            <v>359817</v>
          </cell>
          <cell r="F1189">
            <v>53942</v>
          </cell>
          <cell r="G1189">
            <v>286310</v>
          </cell>
          <cell r="H1189"/>
          <cell r="I1189"/>
        </row>
        <row r="1190">
          <cell r="A1190">
            <v>431337</v>
          </cell>
          <cell r="B1190" t="str">
            <v>NOVA SANTA RITA</v>
          </cell>
          <cell r="C1190" t="str">
            <v>RS</v>
          </cell>
          <cell r="D1190">
            <v>321041</v>
          </cell>
          <cell r="E1190">
            <v>1684281</v>
          </cell>
          <cell r="F1190">
            <v>320193</v>
          </cell>
          <cell r="G1190">
            <v>1480705</v>
          </cell>
          <cell r="H1190"/>
          <cell r="I1190"/>
        </row>
        <row r="1191">
          <cell r="A1191">
            <v>510269</v>
          </cell>
          <cell r="B1191" t="str">
            <v>CANABRAVA DO NORTE</v>
          </cell>
          <cell r="C1191" t="str">
            <v>MT</v>
          </cell>
          <cell r="D1191">
            <v>28380</v>
          </cell>
          <cell r="E1191">
            <v>177482</v>
          </cell>
          <cell r="F1191">
            <v>23342</v>
          </cell>
          <cell r="G1191">
            <v>221068</v>
          </cell>
          <cell r="H1191"/>
          <cell r="I1191"/>
        </row>
        <row r="1192">
          <cell r="A1192">
            <v>313340</v>
          </cell>
          <cell r="B1192" t="str">
            <v>ITAPAGIPE</v>
          </cell>
          <cell r="C1192" t="str">
            <v>MG</v>
          </cell>
          <cell r="D1192">
            <v>203721</v>
          </cell>
          <cell r="E1192">
            <v>1539908</v>
          </cell>
          <cell r="F1192">
            <v>201693</v>
          </cell>
          <cell r="G1192">
            <v>1376861</v>
          </cell>
          <cell r="H1192"/>
          <cell r="I1192"/>
        </row>
        <row r="1193">
          <cell r="A1193">
            <v>312940</v>
          </cell>
          <cell r="B1193" t="str">
            <v>IBERTIOGA</v>
          </cell>
          <cell r="C1193" t="str">
            <v>MG</v>
          </cell>
          <cell r="D1193">
            <v>126831</v>
          </cell>
          <cell r="E1193">
            <v>492309</v>
          </cell>
          <cell r="F1193">
            <v>116190</v>
          </cell>
          <cell r="G1193">
            <v>487036</v>
          </cell>
          <cell r="H1193"/>
          <cell r="I1193"/>
        </row>
        <row r="1194">
          <cell r="A1194">
            <v>315470</v>
          </cell>
          <cell r="B1194" t="str">
            <v>RIBEIRAO VERMELHO</v>
          </cell>
          <cell r="C1194" t="str">
            <v>MG</v>
          </cell>
          <cell r="D1194">
            <v>168</v>
          </cell>
          <cell r="E1194">
            <v>284556</v>
          </cell>
          <cell r="F1194">
            <v>160</v>
          </cell>
          <cell r="G1194">
            <v>283500</v>
          </cell>
          <cell r="H1194"/>
          <cell r="I1194"/>
        </row>
        <row r="1195">
          <cell r="A1195">
            <v>352150</v>
          </cell>
          <cell r="B1195" t="str">
            <v>IRAPUA</v>
          </cell>
          <cell r="C1195" t="str">
            <v>SP</v>
          </cell>
          <cell r="D1195"/>
          <cell r="E1195">
            <v>288524</v>
          </cell>
          <cell r="F1195"/>
          <cell r="G1195"/>
          <cell r="H1195"/>
          <cell r="I1195"/>
        </row>
        <row r="1196">
          <cell r="A1196">
            <v>315740</v>
          </cell>
          <cell r="B1196" t="str">
            <v>SANTA CRUZ DO ESCALVADO</v>
          </cell>
          <cell r="C1196" t="str">
            <v>MG</v>
          </cell>
          <cell r="D1196">
            <v>195810</v>
          </cell>
          <cell r="E1196">
            <v>1153926</v>
          </cell>
          <cell r="F1196">
            <v>129031</v>
          </cell>
          <cell r="G1196">
            <v>1083245</v>
          </cell>
          <cell r="H1196"/>
          <cell r="I1196"/>
        </row>
        <row r="1197">
          <cell r="A1197">
            <v>310170</v>
          </cell>
          <cell r="B1197" t="str">
            <v>ALMENARA</v>
          </cell>
          <cell r="C1197" t="str">
            <v>MG</v>
          </cell>
          <cell r="D1197">
            <v>260808</v>
          </cell>
          <cell r="E1197">
            <v>2716301</v>
          </cell>
          <cell r="F1197">
            <v>208864</v>
          </cell>
          <cell r="G1197">
            <v>2848933</v>
          </cell>
          <cell r="H1197"/>
          <cell r="I1197"/>
        </row>
        <row r="1198">
          <cell r="A1198">
            <v>410220</v>
          </cell>
          <cell r="B1198" t="str">
            <v>ATALAIA</v>
          </cell>
          <cell r="C1198" t="str">
            <v>PR</v>
          </cell>
          <cell r="D1198">
            <v>115316</v>
          </cell>
          <cell r="E1198">
            <v>594208</v>
          </cell>
          <cell r="F1198">
            <v>96651</v>
          </cell>
          <cell r="G1198">
            <v>525130</v>
          </cell>
          <cell r="H1198"/>
          <cell r="I1198"/>
        </row>
        <row r="1199">
          <cell r="A1199">
            <v>314700</v>
          </cell>
          <cell r="B1199" t="str">
            <v>PARACATU</v>
          </cell>
          <cell r="C1199" t="str">
            <v>MG</v>
          </cell>
          <cell r="D1199">
            <v>768884</v>
          </cell>
          <cell r="E1199">
            <v>39024072</v>
          </cell>
          <cell r="F1199">
            <v>731500</v>
          </cell>
          <cell r="G1199">
            <v>38762850</v>
          </cell>
          <cell r="H1199"/>
          <cell r="I1199"/>
        </row>
        <row r="1200">
          <cell r="A1200">
            <v>431980</v>
          </cell>
          <cell r="B1200" t="str">
            <v>SAO VICENTE DO SUL</v>
          </cell>
          <cell r="C1200" t="str">
            <v>RS</v>
          </cell>
          <cell r="D1200">
            <v>11973</v>
          </cell>
          <cell r="E1200">
            <v>144986</v>
          </cell>
          <cell r="F1200">
            <v>11626</v>
          </cell>
          <cell r="G1200">
            <v>91182</v>
          </cell>
          <cell r="H1200"/>
          <cell r="I1200"/>
        </row>
        <row r="1201">
          <cell r="A1201">
            <v>315340</v>
          </cell>
          <cell r="B1201" t="str">
            <v>PRESIDENTE OLEGARIO</v>
          </cell>
          <cell r="C1201" t="str">
            <v>MG</v>
          </cell>
          <cell r="D1201">
            <v>21096</v>
          </cell>
          <cell r="E1201">
            <v>79586</v>
          </cell>
          <cell r="F1201">
            <v>17777</v>
          </cell>
          <cell r="G1201">
            <v>173929</v>
          </cell>
          <cell r="H1201"/>
          <cell r="I1201"/>
        </row>
        <row r="1202">
          <cell r="A1202">
            <v>431697</v>
          </cell>
          <cell r="B1202" t="str">
            <v>SANTA MARGARIDA DO SUL</v>
          </cell>
          <cell r="C1202" t="str">
            <v>RS</v>
          </cell>
          <cell r="D1202">
            <v>2449</v>
          </cell>
          <cell r="E1202">
            <v>4189</v>
          </cell>
          <cell r="F1202">
            <v>2889</v>
          </cell>
          <cell r="G1202">
            <v>1090</v>
          </cell>
          <cell r="H1202"/>
          <cell r="I1202"/>
        </row>
        <row r="1203">
          <cell r="A1203">
            <v>313750</v>
          </cell>
          <cell r="B1203" t="str">
            <v>LAGOA FORMOSA</v>
          </cell>
          <cell r="C1203" t="str">
            <v>MG</v>
          </cell>
          <cell r="D1203">
            <v>116100</v>
          </cell>
          <cell r="E1203">
            <v>800229</v>
          </cell>
          <cell r="F1203">
            <v>121918</v>
          </cell>
          <cell r="G1203">
            <v>602365</v>
          </cell>
          <cell r="H1203"/>
          <cell r="I1203"/>
        </row>
        <row r="1204">
          <cell r="A1204">
            <v>316540</v>
          </cell>
          <cell r="B1204" t="str">
            <v>SAPUCAI-MIRIM</v>
          </cell>
          <cell r="C1204" t="str">
            <v>MG</v>
          </cell>
          <cell r="D1204">
            <v>131002</v>
          </cell>
          <cell r="E1204">
            <v>759088</v>
          </cell>
          <cell r="F1204">
            <v>111677</v>
          </cell>
          <cell r="G1204">
            <v>687849</v>
          </cell>
          <cell r="H1204"/>
          <cell r="I1204"/>
        </row>
        <row r="1205">
          <cell r="A1205">
            <v>312960</v>
          </cell>
          <cell r="B1205" t="str">
            <v>IBIAI</v>
          </cell>
          <cell r="C1205" t="str">
            <v>MG</v>
          </cell>
          <cell r="D1205">
            <v>100938</v>
          </cell>
          <cell r="E1205">
            <v>481823</v>
          </cell>
          <cell r="F1205">
            <v>83669</v>
          </cell>
          <cell r="G1205">
            <v>471995</v>
          </cell>
          <cell r="H1205"/>
          <cell r="I1205"/>
        </row>
        <row r="1206">
          <cell r="A1206">
            <v>330590</v>
          </cell>
          <cell r="B1206" t="str">
            <v>TRAJANO DE MORAES</v>
          </cell>
          <cell r="C1206" t="str">
            <v>RJ</v>
          </cell>
          <cell r="D1206"/>
          <cell r="E1206"/>
          <cell r="F1206"/>
          <cell r="G1206"/>
          <cell r="H1206"/>
          <cell r="I1206"/>
        </row>
        <row r="1207">
          <cell r="A1207">
            <v>421567</v>
          </cell>
          <cell r="B1207" t="str">
            <v>SANTA TEREZINHA</v>
          </cell>
          <cell r="C1207" t="str">
            <v>SC</v>
          </cell>
          <cell r="D1207">
            <v>61620</v>
          </cell>
          <cell r="E1207">
            <v>414863</v>
          </cell>
          <cell r="F1207">
            <v>58235</v>
          </cell>
          <cell r="G1207">
            <v>363972</v>
          </cell>
          <cell r="H1207"/>
          <cell r="I1207">
            <v>337730</v>
          </cell>
        </row>
        <row r="1208">
          <cell r="A1208">
            <v>420209</v>
          </cell>
          <cell r="B1208" t="str">
            <v>BARRA BONITA</v>
          </cell>
          <cell r="C1208" t="str">
            <v>SC</v>
          </cell>
          <cell r="D1208">
            <v>29207</v>
          </cell>
          <cell r="E1208">
            <v>211280</v>
          </cell>
          <cell r="F1208">
            <v>31473</v>
          </cell>
          <cell r="G1208">
            <v>224037</v>
          </cell>
          <cell r="H1208"/>
          <cell r="I1208">
            <v>223294</v>
          </cell>
        </row>
        <row r="1209">
          <cell r="A1209">
            <v>315450</v>
          </cell>
          <cell r="B1209" t="str">
            <v>RIACHO DOS MACHADOS</v>
          </cell>
          <cell r="C1209" t="str">
            <v>MG</v>
          </cell>
          <cell r="D1209">
            <v>59196</v>
          </cell>
          <cell r="E1209">
            <v>573436</v>
          </cell>
          <cell r="F1209">
            <v>35515</v>
          </cell>
          <cell r="G1209">
            <v>539243</v>
          </cell>
          <cell r="H1209"/>
          <cell r="I1209"/>
        </row>
        <row r="1210">
          <cell r="A1210">
            <v>316095</v>
          </cell>
          <cell r="B1210" t="str">
            <v>SAO DOMINGOS DAS DORES</v>
          </cell>
          <cell r="C1210" t="str">
            <v>MG</v>
          </cell>
          <cell r="D1210">
            <v>7183</v>
          </cell>
          <cell r="E1210">
            <v>2007700</v>
          </cell>
          <cell r="F1210">
            <v>23233</v>
          </cell>
          <cell r="G1210">
            <v>1918818</v>
          </cell>
          <cell r="H1210"/>
          <cell r="I1210"/>
        </row>
        <row r="1211">
          <cell r="A1211">
            <v>421200</v>
          </cell>
          <cell r="B1211" t="str">
            <v>PALMA SOLA</v>
          </cell>
          <cell r="C1211" t="str">
            <v>SC</v>
          </cell>
          <cell r="D1211">
            <v>106153</v>
          </cell>
          <cell r="E1211">
            <v>791275</v>
          </cell>
          <cell r="F1211">
            <v>87532</v>
          </cell>
          <cell r="G1211">
            <v>856534</v>
          </cell>
          <cell r="H1211"/>
          <cell r="I1211">
            <v>876305</v>
          </cell>
        </row>
        <row r="1212">
          <cell r="A1212">
            <v>312300</v>
          </cell>
          <cell r="B1212" t="str">
            <v>DORES DE CAMPOS</v>
          </cell>
          <cell r="C1212" t="str">
            <v>MG</v>
          </cell>
          <cell r="D1212">
            <v>72258</v>
          </cell>
          <cell r="E1212">
            <v>309670</v>
          </cell>
          <cell r="F1212">
            <v>62767</v>
          </cell>
          <cell r="G1212">
            <v>268281</v>
          </cell>
          <cell r="H1212"/>
          <cell r="I1212"/>
        </row>
        <row r="1213">
          <cell r="A1213">
            <v>354880</v>
          </cell>
          <cell r="B1213" t="str">
            <v>SAO CAETANO DO SUL</v>
          </cell>
          <cell r="C1213" t="str">
            <v>SP</v>
          </cell>
          <cell r="D1213">
            <v>1827215</v>
          </cell>
          <cell r="E1213">
            <v>5179639</v>
          </cell>
          <cell r="F1213">
            <v>2081942</v>
          </cell>
          <cell r="G1213">
            <v>8016619</v>
          </cell>
          <cell r="H1213"/>
          <cell r="I1213"/>
        </row>
        <row r="1214">
          <cell r="A1214">
            <v>350730</v>
          </cell>
          <cell r="B1214" t="str">
            <v>BORACEIA</v>
          </cell>
          <cell r="C1214" t="str">
            <v>SP</v>
          </cell>
          <cell r="D1214">
            <v>21348</v>
          </cell>
          <cell r="E1214">
            <v>266890</v>
          </cell>
          <cell r="F1214"/>
          <cell r="G1214"/>
          <cell r="H1214"/>
          <cell r="I1214"/>
        </row>
        <row r="1215">
          <cell r="A1215">
            <v>314467</v>
          </cell>
          <cell r="B1215" t="str">
            <v>NOVA BELEM</v>
          </cell>
          <cell r="C1215" t="str">
            <v>MG</v>
          </cell>
          <cell r="D1215">
            <v>36228</v>
          </cell>
          <cell r="E1215">
            <v>494042</v>
          </cell>
          <cell r="F1215">
            <v>32740</v>
          </cell>
          <cell r="G1215">
            <v>565522</v>
          </cell>
          <cell r="H1215"/>
          <cell r="I1215"/>
        </row>
        <row r="1216">
          <cell r="A1216">
            <v>315190</v>
          </cell>
          <cell r="B1216" t="str">
            <v>POCRANE</v>
          </cell>
          <cell r="C1216" t="str">
            <v>MG</v>
          </cell>
          <cell r="D1216">
            <v>238</v>
          </cell>
          <cell r="E1216">
            <v>1191471</v>
          </cell>
          <cell r="F1216">
            <v>223</v>
          </cell>
          <cell r="G1216">
            <v>1002129</v>
          </cell>
          <cell r="H1216"/>
          <cell r="I1216"/>
        </row>
        <row r="1217">
          <cell r="A1217">
            <v>315230</v>
          </cell>
          <cell r="B1217" t="str">
            <v>PORTO FIRME</v>
          </cell>
          <cell r="C1217" t="str">
            <v>MG</v>
          </cell>
          <cell r="D1217">
            <v>33559</v>
          </cell>
          <cell r="E1217">
            <v>2847729</v>
          </cell>
          <cell r="F1217">
            <v>65839</v>
          </cell>
          <cell r="G1217">
            <v>2868756</v>
          </cell>
          <cell r="H1217"/>
          <cell r="I1217"/>
        </row>
        <row r="1218">
          <cell r="A1218">
            <v>311810</v>
          </cell>
          <cell r="B1218" t="str">
            <v>CONGONHAS DO NORTE</v>
          </cell>
          <cell r="C1218" t="str">
            <v>MG</v>
          </cell>
          <cell r="D1218">
            <v>106795</v>
          </cell>
          <cell r="E1218">
            <v>766315</v>
          </cell>
          <cell r="F1218">
            <v>103983</v>
          </cell>
          <cell r="G1218">
            <v>738950</v>
          </cell>
          <cell r="H1218"/>
          <cell r="I1218"/>
        </row>
        <row r="1219">
          <cell r="A1219">
            <v>431310</v>
          </cell>
          <cell r="B1219" t="str">
            <v>NOVA PALMA</v>
          </cell>
          <cell r="C1219" t="str">
            <v>RS</v>
          </cell>
          <cell r="D1219">
            <v>88871</v>
          </cell>
          <cell r="E1219">
            <v>466512</v>
          </cell>
          <cell r="F1219">
            <v>10656</v>
          </cell>
          <cell r="G1219">
            <v>528700</v>
          </cell>
          <cell r="H1219"/>
          <cell r="I1219"/>
        </row>
        <row r="1220">
          <cell r="A1220">
            <v>312352</v>
          </cell>
          <cell r="B1220" t="str">
            <v>DURANDE</v>
          </cell>
          <cell r="C1220" t="str">
            <v>MG</v>
          </cell>
          <cell r="D1220">
            <v>78759</v>
          </cell>
          <cell r="E1220">
            <v>1354251</v>
          </cell>
          <cell r="F1220">
            <v>81484</v>
          </cell>
          <cell r="G1220">
            <v>1604554</v>
          </cell>
          <cell r="H1220"/>
          <cell r="I1220"/>
        </row>
        <row r="1221">
          <cell r="A1221">
            <v>316695</v>
          </cell>
          <cell r="B1221" t="str">
            <v>SERRANOPOLIS DE MINAS</v>
          </cell>
          <cell r="C1221" t="str">
            <v>MG</v>
          </cell>
          <cell r="D1221">
            <v>59902</v>
          </cell>
          <cell r="E1221">
            <v>562751</v>
          </cell>
          <cell r="F1221">
            <v>54397</v>
          </cell>
          <cell r="G1221">
            <v>515684</v>
          </cell>
          <cell r="H1221"/>
          <cell r="I1221"/>
        </row>
        <row r="1222">
          <cell r="A1222">
            <v>500470</v>
          </cell>
          <cell r="B1222" t="str">
            <v>IVINHEMA</v>
          </cell>
          <cell r="C1222" t="str">
            <v>MS</v>
          </cell>
          <cell r="D1222">
            <v>279021</v>
          </cell>
          <cell r="E1222">
            <v>436843</v>
          </cell>
          <cell r="F1222">
            <v>267029</v>
          </cell>
          <cell r="G1222">
            <v>417370</v>
          </cell>
          <cell r="H1222"/>
          <cell r="I1222"/>
        </row>
        <row r="1223">
          <cell r="A1223">
            <v>352380</v>
          </cell>
          <cell r="B1223" t="str">
            <v>ITOBI</v>
          </cell>
          <cell r="C1223" t="str">
            <v>SP</v>
          </cell>
          <cell r="D1223">
            <v>96458</v>
          </cell>
          <cell r="E1223">
            <v>118448</v>
          </cell>
          <cell r="F1223">
            <v>96612</v>
          </cell>
          <cell r="G1223">
            <v>101110</v>
          </cell>
          <cell r="H1223"/>
          <cell r="I1223"/>
        </row>
        <row r="1224">
          <cell r="A1224">
            <v>311580</v>
          </cell>
          <cell r="B1224" t="str">
            <v>CENTRALINA</v>
          </cell>
          <cell r="C1224" t="str">
            <v>MG</v>
          </cell>
          <cell r="D1224">
            <v>14070</v>
          </cell>
          <cell r="E1224">
            <v>881762</v>
          </cell>
          <cell r="F1224">
            <v>14035</v>
          </cell>
          <cell r="G1224">
            <v>921544</v>
          </cell>
          <cell r="H1224"/>
          <cell r="I1224"/>
        </row>
        <row r="1225">
          <cell r="A1225">
            <v>312150</v>
          </cell>
          <cell r="B1225" t="str">
            <v>DESTERRO DO MELO</v>
          </cell>
          <cell r="C1225" t="str">
            <v>MG</v>
          </cell>
          <cell r="D1225">
            <v>128241</v>
          </cell>
          <cell r="E1225">
            <v>2142810</v>
          </cell>
          <cell r="F1225">
            <v>110966</v>
          </cell>
          <cell r="G1225">
            <v>1995424</v>
          </cell>
          <cell r="H1225"/>
          <cell r="I1225"/>
        </row>
        <row r="1226">
          <cell r="A1226">
            <v>313120</v>
          </cell>
          <cell r="B1226" t="str">
            <v>IPANEMA</v>
          </cell>
          <cell r="C1226" t="str">
            <v>MG</v>
          </cell>
          <cell r="D1226">
            <v>147904</v>
          </cell>
          <cell r="E1226">
            <v>1115666</v>
          </cell>
          <cell r="F1226">
            <v>142245</v>
          </cell>
          <cell r="G1226">
            <v>1165774</v>
          </cell>
          <cell r="H1226"/>
          <cell r="I1226"/>
        </row>
        <row r="1227">
          <cell r="A1227">
            <v>310850</v>
          </cell>
          <cell r="B1227" t="str">
            <v>BOTUMIRIM</v>
          </cell>
          <cell r="C1227" t="str">
            <v>MG</v>
          </cell>
          <cell r="D1227">
            <v>15565</v>
          </cell>
          <cell r="E1227">
            <v>382033</v>
          </cell>
          <cell r="F1227">
            <v>16329</v>
          </cell>
          <cell r="G1227">
            <v>372667</v>
          </cell>
          <cell r="H1227"/>
          <cell r="I1227"/>
        </row>
        <row r="1228">
          <cell r="A1228">
            <v>313925</v>
          </cell>
          <cell r="B1228" t="str">
            <v>MAMONAS</v>
          </cell>
          <cell r="C1228" t="str">
            <v>MG</v>
          </cell>
          <cell r="D1228">
            <v>59637</v>
          </cell>
          <cell r="E1228">
            <v>453788</v>
          </cell>
          <cell r="F1228">
            <v>63168</v>
          </cell>
          <cell r="G1228">
            <v>417359</v>
          </cell>
          <cell r="H1228"/>
          <cell r="I1228"/>
        </row>
        <row r="1229">
          <cell r="A1229">
            <v>311330</v>
          </cell>
          <cell r="B1229" t="str">
            <v>CARANGOLA</v>
          </cell>
          <cell r="C1229" t="str">
            <v>MG</v>
          </cell>
          <cell r="D1229">
            <v>324841</v>
          </cell>
          <cell r="E1229">
            <v>5847090</v>
          </cell>
          <cell r="F1229">
            <v>312689</v>
          </cell>
          <cell r="G1229">
            <v>5233894</v>
          </cell>
          <cell r="H1229"/>
          <cell r="I1229"/>
        </row>
        <row r="1230">
          <cell r="A1230">
            <v>312440</v>
          </cell>
          <cell r="B1230" t="str">
            <v>ESPIRITO SANTO DO DOURADO</v>
          </cell>
          <cell r="C1230" t="str">
            <v>MG</v>
          </cell>
          <cell r="D1230">
            <v>5763</v>
          </cell>
          <cell r="E1230">
            <v>592060</v>
          </cell>
          <cell r="F1230">
            <v>5348</v>
          </cell>
          <cell r="G1230">
            <v>561955</v>
          </cell>
          <cell r="H1230"/>
          <cell r="I1230"/>
        </row>
        <row r="1231">
          <cell r="A1231">
            <v>317060</v>
          </cell>
          <cell r="B1231" t="str">
            <v>VARGEM BONITA</v>
          </cell>
          <cell r="C1231" t="str">
            <v>MG</v>
          </cell>
          <cell r="D1231">
            <v>19708</v>
          </cell>
          <cell r="E1231">
            <v>222430</v>
          </cell>
          <cell r="F1231">
            <v>17479</v>
          </cell>
          <cell r="G1231">
            <v>213365</v>
          </cell>
          <cell r="H1231"/>
          <cell r="I1231"/>
        </row>
        <row r="1232">
          <cell r="A1232">
            <v>314370</v>
          </cell>
          <cell r="B1232" t="str">
            <v>MORRO DO PILAR</v>
          </cell>
          <cell r="C1232" t="str">
            <v>MG</v>
          </cell>
          <cell r="D1232">
            <v>24508</v>
          </cell>
          <cell r="E1232">
            <v>588874</v>
          </cell>
          <cell r="F1232">
            <v>32114</v>
          </cell>
          <cell r="G1232">
            <v>649600</v>
          </cell>
          <cell r="H1232"/>
          <cell r="I1232"/>
        </row>
        <row r="1233">
          <cell r="A1233">
            <v>312910</v>
          </cell>
          <cell r="B1233" t="str">
            <v>GURINHATA</v>
          </cell>
          <cell r="C1233" t="str">
            <v>MG</v>
          </cell>
          <cell r="D1233">
            <v>37666</v>
          </cell>
          <cell r="E1233">
            <v>255311</v>
          </cell>
          <cell r="F1233">
            <v>30133</v>
          </cell>
          <cell r="G1233">
            <v>225986</v>
          </cell>
          <cell r="H1233"/>
          <cell r="I1233"/>
        </row>
        <row r="1234">
          <cell r="A1234">
            <v>313900</v>
          </cell>
          <cell r="B1234" t="str">
            <v>MACHADO</v>
          </cell>
          <cell r="C1234" t="str">
            <v>MG</v>
          </cell>
          <cell r="D1234">
            <v>705</v>
          </cell>
          <cell r="E1234">
            <v>28736864</v>
          </cell>
          <cell r="F1234">
            <v>1165</v>
          </cell>
          <cell r="G1234">
            <v>28460462</v>
          </cell>
          <cell r="H1234"/>
          <cell r="I1234"/>
        </row>
        <row r="1235">
          <cell r="A1235">
            <v>315550</v>
          </cell>
          <cell r="B1235" t="str">
            <v>RIO PARANAIBA</v>
          </cell>
          <cell r="C1235" t="str">
            <v>MG</v>
          </cell>
          <cell r="D1235">
            <v>96463</v>
          </cell>
          <cell r="E1235">
            <v>433879</v>
          </cell>
          <cell r="F1235">
            <v>97287</v>
          </cell>
          <cell r="G1235">
            <v>385559</v>
          </cell>
          <cell r="H1235"/>
          <cell r="I1235"/>
        </row>
        <row r="1236">
          <cell r="A1236">
            <v>420160</v>
          </cell>
          <cell r="B1236" t="str">
            <v>ARROIO TRINTA</v>
          </cell>
          <cell r="C1236" t="str">
            <v>SC</v>
          </cell>
          <cell r="D1236">
            <v>66562</v>
          </cell>
          <cell r="E1236">
            <v>238571</v>
          </cell>
          <cell r="F1236">
            <v>54473</v>
          </cell>
          <cell r="G1236">
            <v>268397</v>
          </cell>
          <cell r="H1236"/>
          <cell r="I1236">
            <v>286714</v>
          </cell>
        </row>
        <row r="1237">
          <cell r="A1237">
            <v>314420</v>
          </cell>
          <cell r="B1237" t="str">
            <v>NACIP RAYDAN</v>
          </cell>
          <cell r="C1237" t="str">
            <v>MG</v>
          </cell>
          <cell r="D1237">
            <v>58599</v>
          </cell>
          <cell r="E1237">
            <v>1143248</v>
          </cell>
          <cell r="F1237">
            <v>55803</v>
          </cell>
          <cell r="G1237">
            <v>1088464</v>
          </cell>
          <cell r="H1237"/>
          <cell r="I1237"/>
        </row>
        <row r="1238">
          <cell r="A1238">
            <v>316220</v>
          </cell>
          <cell r="B1238" t="str">
            <v>SAO JOAO BATISTA DO GLORIA</v>
          </cell>
          <cell r="C1238" t="str">
            <v>MG</v>
          </cell>
          <cell r="D1238">
            <v>2616</v>
          </cell>
          <cell r="E1238">
            <v>3407913</v>
          </cell>
          <cell r="F1238">
            <v>718</v>
          </cell>
          <cell r="G1238">
            <v>3340835</v>
          </cell>
          <cell r="H1238"/>
          <cell r="I1238"/>
        </row>
        <row r="1239">
          <cell r="A1239">
            <v>430720</v>
          </cell>
          <cell r="B1239" t="str">
            <v>ERVAL GRANDE</v>
          </cell>
          <cell r="C1239" t="str">
            <v>RS</v>
          </cell>
          <cell r="D1239"/>
          <cell r="E1239"/>
          <cell r="F1239">
            <v>82629</v>
          </cell>
          <cell r="G1239"/>
          <cell r="H1239"/>
          <cell r="I1239"/>
        </row>
        <row r="1240">
          <cell r="A1240">
            <v>316430</v>
          </cell>
          <cell r="B1240" t="str">
            <v>SAO ROQUE DE MINAS</v>
          </cell>
          <cell r="C1240" t="str">
            <v>MG</v>
          </cell>
          <cell r="D1240">
            <v>31524</v>
          </cell>
          <cell r="E1240">
            <v>135805</v>
          </cell>
          <cell r="F1240">
            <v>28122</v>
          </cell>
          <cell r="G1240">
            <v>135039</v>
          </cell>
          <cell r="H1240"/>
          <cell r="I1240"/>
        </row>
        <row r="1241">
          <cell r="A1241">
            <v>420560</v>
          </cell>
          <cell r="B1241" t="str">
            <v>GALVAO</v>
          </cell>
          <cell r="C1241" t="str">
            <v>SC</v>
          </cell>
          <cell r="D1241">
            <v>77913</v>
          </cell>
          <cell r="E1241">
            <v>277231</v>
          </cell>
          <cell r="F1241">
            <v>79066</v>
          </cell>
          <cell r="G1241">
            <v>249884</v>
          </cell>
          <cell r="H1241"/>
          <cell r="I1241">
            <v>229366</v>
          </cell>
        </row>
        <row r="1242">
          <cell r="A1242">
            <v>316490</v>
          </cell>
          <cell r="B1242" t="str">
            <v>SAO SEBASTIAO DO RIO VERDE</v>
          </cell>
          <cell r="C1242" t="str">
            <v>MG</v>
          </cell>
          <cell r="D1242">
            <v>10806</v>
          </cell>
          <cell r="E1242">
            <v>268689</v>
          </cell>
          <cell r="F1242">
            <v>5588</v>
          </cell>
          <cell r="G1242">
            <v>268883</v>
          </cell>
          <cell r="H1242"/>
          <cell r="I1242"/>
        </row>
        <row r="1243">
          <cell r="A1243">
            <v>310020</v>
          </cell>
          <cell r="B1243" t="str">
            <v>ABAETE</v>
          </cell>
          <cell r="C1243" t="str">
            <v>MG</v>
          </cell>
          <cell r="D1243">
            <v>276950</v>
          </cell>
          <cell r="E1243">
            <v>1301398</v>
          </cell>
          <cell r="F1243">
            <v>274717</v>
          </cell>
          <cell r="G1243">
            <v>1159390</v>
          </cell>
          <cell r="H1243"/>
          <cell r="I1243"/>
        </row>
        <row r="1244">
          <cell r="A1244">
            <v>312705</v>
          </cell>
          <cell r="B1244" t="str">
            <v>FRONTEIRA DOS VALES</v>
          </cell>
          <cell r="C1244" t="str">
            <v>MG</v>
          </cell>
          <cell r="D1244">
            <v>2551</v>
          </cell>
          <cell r="E1244">
            <v>275733</v>
          </cell>
          <cell r="F1244"/>
          <cell r="G1244">
            <v>274480</v>
          </cell>
          <cell r="H1244"/>
          <cell r="I1244"/>
        </row>
        <row r="1245">
          <cell r="A1245">
            <v>311760</v>
          </cell>
          <cell r="B1245" t="str">
            <v>CONCEICAO DO PARA</v>
          </cell>
          <cell r="C1245" t="str">
            <v>MG</v>
          </cell>
          <cell r="D1245">
            <v>31548</v>
          </cell>
          <cell r="E1245">
            <v>230122</v>
          </cell>
          <cell r="F1245">
            <v>27853</v>
          </cell>
          <cell r="G1245">
            <v>200927</v>
          </cell>
          <cell r="H1245"/>
          <cell r="I1245"/>
        </row>
        <row r="1246">
          <cell r="A1246">
            <v>353770</v>
          </cell>
          <cell r="B1246" t="str">
            <v>PIACATU</v>
          </cell>
          <cell r="C1246" t="str">
            <v>SP</v>
          </cell>
          <cell r="D1246">
            <v>64686</v>
          </cell>
          <cell r="E1246">
            <v>235346</v>
          </cell>
          <cell r="F1246">
            <v>77023</v>
          </cell>
          <cell r="G1246">
            <v>231005</v>
          </cell>
          <cell r="H1246"/>
          <cell r="I1246"/>
        </row>
        <row r="1247">
          <cell r="A1247">
            <v>510320</v>
          </cell>
          <cell r="B1247" t="str">
            <v>COLIDER</v>
          </cell>
          <cell r="C1247" t="str">
            <v>MT</v>
          </cell>
          <cell r="D1247">
            <v>217744</v>
          </cell>
          <cell r="E1247">
            <v>1760940</v>
          </cell>
          <cell r="F1247">
            <v>144483</v>
          </cell>
          <cell r="G1247">
            <v>1879254</v>
          </cell>
          <cell r="H1247">
            <v>52547</v>
          </cell>
          <cell r="I1247">
            <v>2114365</v>
          </cell>
        </row>
        <row r="1248">
          <cell r="A1248">
            <v>430340</v>
          </cell>
          <cell r="B1248" t="str">
            <v>CAICARA</v>
          </cell>
          <cell r="C1248" t="str">
            <v>RS</v>
          </cell>
          <cell r="D1248">
            <v>38701</v>
          </cell>
          <cell r="E1248">
            <v>155840</v>
          </cell>
          <cell r="F1248">
            <v>44350</v>
          </cell>
          <cell r="G1248">
            <v>112749</v>
          </cell>
          <cell r="H1248"/>
          <cell r="I1248"/>
        </row>
        <row r="1249">
          <cell r="A1249">
            <v>314545</v>
          </cell>
          <cell r="B1249" t="str">
            <v>OLHOS-D'AGUA</v>
          </cell>
          <cell r="C1249" t="str">
            <v>MG</v>
          </cell>
          <cell r="D1249">
            <v>49551</v>
          </cell>
          <cell r="E1249">
            <v>231719</v>
          </cell>
          <cell r="F1249">
            <v>34887</v>
          </cell>
          <cell r="G1249">
            <v>213147</v>
          </cell>
          <cell r="H1249"/>
          <cell r="I1249"/>
        </row>
        <row r="1250">
          <cell r="A1250">
            <v>353300</v>
          </cell>
          <cell r="B1250" t="str">
            <v>NOVA GRANADA</v>
          </cell>
          <cell r="C1250" t="str">
            <v>SP</v>
          </cell>
          <cell r="D1250"/>
          <cell r="E1250"/>
          <cell r="F1250"/>
          <cell r="G1250">
            <v>374246</v>
          </cell>
          <cell r="H1250"/>
          <cell r="I1250"/>
        </row>
        <row r="1251">
          <cell r="A1251">
            <v>432020</v>
          </cell>
          <cell r="B1251" t="str">
            <v>SEBERI</v>
          </cell>
          <cell r="C1251" t="str">
            <v>RS</v>
          </cell>
          <cell r="D1251">
            <v>103732</v>
          </cell>
          <cell r="E1251">
            <v>583573</v>
          </cell>
          <cell r="F1251">
            <v>88880</v>
          </cell>
          <cell r="G1251">
            <v>782544</v>
          </cell>
          <cell r="H1251"/>
          <cell r="I1251">
            <v>737266</v>
          </cell>
        </row>
        <row r="1252">
          <cell r="A1252">
            <v>420680</v>
          </cell>
          <cell r="B1252" t="str">
            <v>IBICARE</v>
          </cell>
          <cell r="C1252" t="str">
            <v>SC</v>
          </cell>
          <cell r="D1252">
            <v>94950</v>
          </cell>
          <cell r="E1252">
            <v>221787</v>
          </cell>
          <cell r="F1252">
            <v>21936</v>
          </cell>
          <cell r="G1252">
            <v>180202</v>
          </cell>
          <cell r="H1252">
            <v>78946</v>
          </cell>
          <cell r="I1252">
            <v>205974</v>
          </cell>
        </row>
        <row r="1253">
          <cell r="A1253">
            <v>411050</v>
          </cell>
          <cell r="B1253" t="str">
            <v>IPIRANGA</v>
          </cell>
          <cell r="C1253" t="str">
            <v>PR</v>
          </cell>
          <cell r="D1253">
            <v>63679</v>
          </cell>
          <cell r="E1253">
            <v>3014832</v>
          </cell>
          <cell r="F1253">
            <v>59858</v>
          </cell>
          <cell r="G1253">
            <v>3035008</v>
          </cell>
          <cell r="H1253"/>
          <cell r="I1253"/>
        </row>
        <row r="1254">
          <cell r="A1254">
            <v>312087</v>
          </cell>
          <cell r="B1254" t="str">
            <v>CURRAL DE DENTRO</v>
          </cell>
          <cell r="C1254" t="str">
            <v>MG</v>
          </cell>
          <cell r="D1254">
            <v>28382</v>
          </cell>
          <cell r="E1254">
            <v>2286973</v>
          </cell>
          <cell r="F1254">
            <v>28510</v>
          </cell>
          <cell r="G1254">
            <v>2264407</v>
          </cell>
          <cell r="H1254"/>
          <cell r="I1254"/>
        </row>
        <row r="1255">
          <cell r="A1255">
            <v>311545</v>
          </cell>
          <cell r="B1255" t="str">
            <v>CATUJI</v>
          </cell>
          <cell r="C1255" t="str">
            <v>MG</v>
          </cell>
          <cell r="D1255">
            <v>31927</v>
          </cell>
          <cell r="E1255">
            <v>891291</v>
          </cell>
          <cell r="F1255">
            <v>34776</v>
          </cell>
          <cell r="G1255">
            <v>875539</v>
          </cell>
          <cell r="H1255"/>
          <cell r="I1255"/>
        </row>
        <row r="1256">
          <cell r="A1256">
            <v>354260</v>
          </cell>
          <cell r="B1256" t="str">
            <v>REGISTRO</v>
          </cell>
          <cell r="C1256" t="str">
            <v>SP</v>
          </cell>
          <cell r="D1256">
            <v>1144548</v>
          </cell>
          <cell r="E1256">
            <v>7951660</v>
          </cell>
          <cell r="F1256">
            <v>1149964</v>
          </cell>
          <cell r="G1256">
            <v>7060853</v>
          </cell>
          <cell r="H1256">
            <v>725257</v>
          </cell>
          <cell r="I1256"/>
        </row>
        <row r="1257">
          <cell r="A1257">
            <v>316650</v>
          </cell>
          <cell r="B1257" t="str">
            <v>SERRA AZUL DE MINAS</v>
          </cell>
          <cell r="C1257" t="str">
            <v>MG</v>
          </cell>
          <cell r="D1257">
            <v>98400</v>
          </cell>
          <cell r="E1257">
            <v>2943454</v>
          </cell>
          <cell r="F1257">
            <v>63492</v>
          </cell>
          <cell r="G1257">
            <v>2871305</v>
          </cell>
          <cell r="H1257"/>
          <cell r="I1257"/>
        </row>
        <row r="1258">
          <cell r="A1258">
            <v>353350</v>
          </cell>
          <cell r="B1258" t="str">
            <v>NOVO HORIZONTE</v>
          </cell>
          <cell r="C1258" t="str">
            <v>SP</v>
          </cell>
          <cell r="D1258">
            <v>60805</v>
          </cell>
          <cell r="E1258">
            <v>129092</v>
          </cell>
          <cell r="F1258">
            <v>63526</v>
          </cell>
          <cell r="G1258">
            <v>147331</v>
          </cell>
          <cell r="H1258"/>
          <cell r="I1258"/>
        </row>
        <row r="1259">
          <cell r="A1259">
            <v>311830</v>
          </cell>
          <cell r="B1259" t="str">
            <v>CONSELHEIRO LAFAIETE</v>
          </cell>
          <cell r="C1259" t="str">
            <v>MG</v>
          </cell>
          <cell r="D1259">
            <v>414211</v>
          </cell>
          <cell r="E1259">
            <v>26343184</v>
          </cell>
          <cell r="F1259">
            <v>416337</v>
          </cell>
          <cell r="G1259">
            <v>26449556</v>
          </cell>
          <cell r="H1259"/>
          <cell r="I1259"/>
        </row>
        <row r="1260">
          <cell r="A1260">
            <v>313980</v>
          </cell>
          <cell r="B1260" t="str">
            <v>MAR DE ESPANHA</v>
          </cell>
          <cell r="C1260" t="str">
            <v>MG</v>
          </cell>
          <cell r="D1260">
            <v>139173</v>
          </cell>
          <cell r="E1260">
            <v>676729</v>
          </cell>
          <cell r="F1260">
            <v>133184</v>
          </cell>
          <cell r="G1260">
            <v>553590</v>
          </cell>
          <cell r="H1260"/>
          <cell r="I1260"/>
        </row>
        <row r="1261">
          <cell r="A1261">
            <v>310120</v>
          </cell>
          <cell r="B1261" t="str">
            <v>AIURUOCA</v>
          </cell>
          <cell r="C1261" t="str">
            <v>MG</v>
          </cell>
          <cell r="D1261">
            <v>64098</v>
          </cell>
          <cell r="E1261">
            <v>911808</v>
          </cell>
          <cell r="F1261">
            <v>63712</v>
          </cell>
          <cell r="G1261">
            <v>842009</v>
          </cell>
          <cell r="H1261"/>
          <cell r="I1261"/>
        </row>
        <row r="1262">
          <cell r="A1262">
            <v>316870</v>
          </cell>
          <cell r="B1262" t="str">
            <v>TIMOTEO</v>
          </cell>
          <cell r="C1262" t="str">
            <v>MG</v>
          </cell>
          <cell r="D1262">
            <v>2006</v>
          </cell>
          <cell r="E1262">
            <v>23012993</v>
          </cell>
          <cell r="F1262">
            <v>2067</v>
          </cell>
          <cell r="G1262">
            <v>22064812</v>
          </cell>
          <cell r="H1262"/>
          <cell r="I1262"/>
        </row>
        <row r="1263">
          <cell r="A1263">
            <v>317020</v>
          </cell>
          <cell r="B1263" t="str">
            <v>UBERLANDIA</v>
          </cell>
          <cell r="C1263" t="str">
            <v>MG</v>
          </cell>
          <cell r="D1263">
            <v>5319</v>
          </cell>
          <cell r="E1263">
            <v>21839631</v>
          </cell>
          <cell r="F1263">
            <v>4995</v>
          </cell>
          <cell r="G1263">
            <v>22167611</v>
          </cell>
          <cell r="H1263"/>
          <cell r="I1263"/>
        </row>
        <row r="1264">
          <cell r="A1264">
            <v>311615</v>
          </cell>
          <cell r="B1264" t="str">
            <v>CHAPADA GAUCHA</v>
          </cell>
          <cell r="C1264" t="str">
            <v>MG</v>
          </cell>
          <cell r="D1264">
            <v>107809</v>
          </cell>
          <cell r="E1264">
            <v>1242744</v>
          </cell>
          <cell r="F1264">
            <v>93656</v>
          </cell>
          <cell r="G1264">
            <v>1046059</v>
          </cell>
          <cell r="H1264"/>
          <cell r="I1264"/>
        </row>
        <row r="1265">
          <cell r="A1265">
            <v>316380</v>
          </cell>
          <cell r="B1265" t="str">
            <v>SAO MIGUEL DO ANTA</v>
          </cell>
          <cell r="C1265" t="str">
            <v>MG</v>
          </cell>
          <cell r="D1265">
            <v>45580</v>
          </cell>
          <cell r="E1265">
            <v>422084</v>
          </cell>
          <cell r="F1265">
            <v>46252</v>
          </cell>
          <cell r="G1265">
            <v>418016</v>
          </cell>
          <cell r="H1265"/>
          <cell r="I1265"/>
        </row>
        <row r="1266">
          <cell r="A1266">
            <v>314640</v>
          </cell>
          <cell r="B1266" t="str">
            <v>PAINEIRAS</v>
          </cell>
          <cell r="C1266" t="str">
            <v>MG</v>
          </cell>
          <cell r="D1266">
            <v>24547</v>
          </cell>
          <cell r="E1266">
            <v>284011</v>
          </cell>
          <cell r="F1266">
            <v>24399</v>
          </cell>
          <cell r="G1266">
            <v>259707</v>
          </cell>
          <cell r="H1266"/>
          <cell r="I1266"/>
        </row>
        <row r="1267">
          <cell r="A1267">
            <v>421875</v>
          </cell>
          <cell r="B1267" t="str">
            <v>TUNAPOLIS</v>
          </cell>
          <cell r="C1267" t="str">
            <v>SC</v>
          </cell>
          <cell r="D1267">
            <v>182452</v>
          </cell>
          <cell r="E1267">
            <v>1094985</v>
          </cell>
          <cell r="F1267">
            <v>161728</v>
          </cell>
          <cell r="G1267">
            <v>1024434</v>
          </cell>
          <cell r="H1267"/>
          <cell r="I1267">
            <v>1093723</v>
          </cell>
        </row>
        <row r="1268">
          <cell r="A1268">
            <v>314350</v>
          </cell>
          <cell r="B1268" t="str">
            <v>MORADA NOVA DE MINAS</v>
          </cell>
          <cell r="C1268" t="str">
            <v>MG</v>
          </cell>
          <cell r="D1268">
            <v>58594</v>
          </cell>
          <cell r="E1268">
            <v>395418</v>
          </cell>
          <cell r="F1268">
            <v>47031</v>
          </cell>
          <cell r="G1268">
            <v>515101</v>
          </cell>
          <cell r="H1268"/>
          <cell r="I1268"/>
        </row>
        <row r="1269">
          <cell r="A1269">
            <v>312120</v>
          </cell>
          <cell r="B1269" t="str">
            <v>DELFINOPOLIS</v>
          </cell>
          <cell r="C1269" t="str">
            <v>MG</v>
          </cell>
          <cell r="D1269">
            <v>19779</v>
          </cell>
          <cell r="E1269">
            <v>10767123</v>
          </cell>
          <cell r="F1269">
            <v>16615</v>
          </cell>
          <cell r="G1269">
            <v>10700322</v>
          </cell>
          <cell r="H1269"/>
          <cell r="I1269"/>
        </row>
        <row r="1270">
          <cell r="A1270">
            <v>312595</v>
          </cell>
          <cell r="B1270" t="str">
            <v>FERVEDOURO</v>
          </cell>
          <cell r="C1270" t="str">
            <v>MG</v>
          </cell>
          <cell r="D1270">
            <v>135069</v>
          </cell>
          <cell r="E1270">
            <v>1647583</v>
          </cell>
          <cell r="F1270">
            <v>109256</v>
          </cell>
          <cell r="G1270">
            <v>1563475</v>
          </cell>
          <cell r="H1270"/>
          <cell r="I1270"/>
        </row>
        <row r="1271">
          <cell r="A1271">
            <v>310375</v>
          </cell>
          <cell r="B1271" t="str">
            <v>ARAPORA</v>
          </cell>
          <cell r="C1271" t="str">
            <v>MG</v>
          </cell>
          <cell r="D1271">
            <v>26826</v>
          </cell>
          <cell r="E1271">
            <v>224721</v>
          </cell>
          <cell r="F1271">
            <v>24978</v>
          </cell>
          <cell r="G1271">
            <v>206748</v>
          </cell>
          <cell r="H1271"/>
          <cell r="I1271"/>
        </row>
        <row r="1272">
          <cell r="A1272">
            <v>352820</v>
          </cell>
          <cell r="B1272" t="str">
            <v>MACEDONIA</v>
          </cell>
          <cell r="C1272" t="str">
            <v>SP</v>
          </cell>
          <cell r="D1272"/>
          <cell r="E1272"/>
          <cell r="F1272"/>
          <cell r="G1272">
            <v>199745</v>
          </cell>
          <cell r="H1272"/>
          <cell r="I1272"/>
        </row>
        <row r="1273">
          <cell r="A1273">
            <v>312245</v>
          </cell>
          <cell r="B1273" t="str">
            <v>DIVISOPOLIS</v>
          </cell>
          <cell r="C1273" t="str">
            <v>MG</v>
          </cell>
          <cell r="D1273">
            <v>89</v>
          </cell>
          <cell r="E1273">
            <v>821389</v>
          </cell>
          <cell r="F1273">
            <v>287</v>
          </cell>
          <cell r="G1273">
            <v>811302</v>
          </cell>
          <cell r="H1273"/>
          <cell r="I1273"/>
        </row>
        <row r="1274">
          <cell r="A1274">
            <v>314600</v>
          </cell>
          <cell r="B1274" t="str">
            <v>OURO FINO</v>
          </cell>
          <cell r="C1274" t="str">
            <v>MG</v>
          </cell>
          <cell r="D1274">
            <v>80906</v>
          </cell>
          <cell r="E1274">
            <v>1112325</v>
          </cell>
          <cell r="F1274">
            <v>76124</v>
          </cell>
          <cell r="G1274">
            <v>1796641</v>
          </cell>
          <cell r="H1274"/>
          <cell r="I1274"/>
        </row>
        <row r="1275">
          <cell r="A1275">
            <v>430810</v>
          </cell>
          <cell r="B1275" t="str">
            <v>FELIZ</v>
          </cell>
          <cell r="C1275" t="str">
            <v>RS</v>
          </cell>
          <cell r="D1275">
            <v>126632</v>
          </cell>
          <cell r="E1275">
            <v>1020983</v>
          </cell>
          <cell r="F1275">
            <v>126468</v>
          </cell>
          <cell r="G1275">
            <v>1343761</v>
          </cell>
          <cell r="H1275">
            <v>60574</v>
          </cell>
          <cell r="I1275">
            <v>1334360</v>
          </cell>
        </row>
        <row r="1276">
          <cell r="A1276">
            <v>314053</v>
          </cell>
          <cell r="B1276" t="str">
            <v>MARTINS SOARES</v>
          </cell>
          <cell r="C1276" t="str">
            <v>MG</v>
          </cell>
          <cell r="D1276">
            <v>128490</v>
          </cell>
          <cell r="E1276">
            <v>2019588</v>
          </cell>
          <cell r="F1276">
            <v>104799</v>
          </cell>
          <cell r="G1276">
            <v>1952754</v>
          </cell>
          <cell r="H1276"/>
          <cell r="I1276"/>
        </row>
        <row r="1277">
          <cell r="A1277">
            <v>312880</v>
          </cell>
          <cell r="B1277" t="str">
            <v>GUIDOVAL</v>
          </cell>
          <cell r="C1277" t="str">
            <v>MG</v>
          </cell>
          <cell r="D1277">
            <v>63580</v>
          </cell>
          <cell r="E1277">
            <v>696286</v>
          </cell>
          <cell r="F1277">
            <v>54154</v>
          </cell>
          <cell r="G1277">
            <v>652794</v>
          </cell>
          <cell r="H1277"/>
          <cell r="I1277"/>
        </row>
        <row r="1278">
          <cell r="A1278">
            <v>430800</v>
          </cell>
          <cell r="B1278" t="str">
            <v>FAXINAL DO SOTURNO</v>
          </cell>
          <cell r="C1278" t="str">
            <v>RS</v>
          </cell>
          <cell r="D1278">
            <v>97345</v>
          </cell>
          <cell r="E1278">
            <v>459821</v>
          </cell>
          <cell r="F1278">
            <v>93662</v>
          </cell>
          <cell r="G1278">
            <v>376542</v>
          </cell>
          <cell r="H1278"/>
          <cell r="I1278"/>
        </row>
        <row r="1279">
          <cell r="A1279">
            <v>314980</v>
          </cell>
          <cell r="B1279" t="str">
            <v>PERDIZES</v>
          </cell>
          <cell r="C1279" t="str">
            <v>MG</v>
          </cell>
          <cell r="D1279">
            <v>36021</v>
          </cell>
          <cell r="E1279">
            <v>1313336</v>
          </cell>
          <cell r="F1279">
            <v>35019</v>
          </cell>
          <cell r="G1279">
            <v>1173710</v>
          </cell>
          <cell r="H1279"/>
          <cell r="I1279"/>
        </row>
        <row r="1280">
          <cell r="A1280">
            <v>313760</v>
          </cell>
          <cell r="B1280" t="str">
            <v>LAGOA SANTA</v>
          </cell>
          <cell r="C1280" t="str">
            <v>MG</v>
          </cell>
          <cell r="D1280">
            <v>669588</v>
          </cell>
          <cell r="E1280">
            <v>7509048</v>
          </cell>
          <cell r="F1280">
            <v>620677</v>
          </cell>
          <cell r="G1280">
            <v>8106987</v>
          </cell>
          <cell r="H1280"/>
          <cell r="I1280"/>
        </row>
        <row r="1281">
          <cell r="A1281">
            <v>316245</v>
          </cell>
          <cell r="B1281" t="str">
            <v>SAO JOAO DAS MISSOES</v>
          </cell>
          <cell r="C1281" t="str">
            <v>MG</v>
          </cell>
          <cell r="D1281">
            <v>65482</v>
          </cell>
          <cell r="E1281">
            <v>8701802</v>
          </cell>
          <cell r="F1281">
            <v>64057</v>
          </cell>
          <cell r="G1281">
            <v>8611200</v>
          </cell>
          <cell r="H1281"/>
          <cell r="I1281"/>
        </row>
        <row r="1282">
          <cell r="A1282">
            <v>420890</v>
          </cell>
          <cell r="B1282" t="str">
            <v>JARAGUA DO SUL</v>
          </cell>
          <cell r="C1282" t="str">
            <v>SC</v>
          </cell>
          <cell r="D1282">
            <v>2189013</v>
          </cell>
          <cell r="E1282">
            <v>5887410</v>
          </cell>
          <cell r="F1282">
            <v>1975257</v>
          </cell>
          <cell r="G1282">
            <v>7198833</v>
          </cell>
          <cell r="H1282">
            <v>1741713</v>
          </cell>
          <cell r="I1282"/>
        </row>
        <row r="1283">
          <cell r="A1283">
            <v>311310</v>
          </cell>
          <cell r="B1283" t="str">
            <v>CARANAIBA</v>
          </cell>
          <cell r="C1283" t="str">
            <v>MG</v>
          </cell>
          <cell r="D1283">
            <v>102562</v>
          </cell>
          <cell r="E1283">
            <v>454239</v>
          </cell>
          <cell r="F1283">
            <v>93605</v>
          </cell>
          <cell r="G1283">
            <v>419924</v>
          </cell>
          <cell r="H1283"/>
          <cell r="I1283"/>
        </row>
        <row r="1284">
          <cell r="A1284">
            <v>421725</v>
          </cell>
          <cell r="B1284" t="str">
            <v>SAO PEDRO DE ALCANTARA</v>
          </cell>
          <cell r="C1284" t="str">
            <v>SC</v>
          </cell>
          <cell r="D1284">
            <v>161955</v>
          </cell>
          <cell r="E1284">
            <v>614590</v>
          </cell>
          <cell r="F1284">
            <v>167653</v>
          </cell>
          <cell r="G1284">
            <v>754911</v>
          </cell>
          <cell r="H1284"/>
          <cell r="I1284">
            <v>665592</v>
          </cell>
        </row>
        <row r="1285">
          <cell r="A1285">
            <v>350400</v>
          </cell>
          <cell r="B1285" t="str">
            <v>ASSIS</v>
          </cell>
          <cell r="C1285" t="str">
            <v>SP</v>
          </cell>
          <cell r="D1285">
            <v>987778</v>
          </cell>
          <cell r="E1285">
            <v>3421043</v>
          </cell>
          <cell r="F1285">
            <v>984305</v>
          </cell>
          <cell r="G1285">
            <v>4803987</v>
          </cell>
          <cell r="H1285"/>
          <cell r="I1285">
            <v>5916314</v>
          </cell>
        </row>
        <row r="1286">
          <cell r="A1286">
            <v>430060</v>
          </cell>
          <cell r="B1286" t="str">
            <v>ALVORADA</v>
          </cell>
          <cell r="C1286" t="str">
            <v>RS</v>
          </cell>
          <cell r="D1286">
            <v>1980039</v>
          </cell>
          <cell r="E1286">
            <v>24082057</v>
          </cell>
          <cell r="F1286">
            <v>1757113</v>
          </cell>
          <cell r="G1286">
            <v>16281189</v>
          </cell>
          <cell r="H1286">
            <v>1519303</v>
          </cell>
          <cell r="I1286">
            <v>17855423</v>
          </cell>
        </row>
        <row r="1287">
          <cell r="A1287">
            <v>313640</v>
          </cell>
          <cell r="B1287" t="str">
            <v>JOAQUIM FELICIO</v>
          </cell>
          <cell r="C1287" t="str">
            <v>MG</v>
          </cell>
          <cell r="D1287">
            <v>58773</v>
          </cell>
          <cell r="E1287">
            <v>1024157</v>
          </cell>
          <cell r="F1287">
            <v>55945</v>
          </cell>
          <cell r="G1287">
            <v>1006796</v>
          </cell>
          <cell r="H1287"/>
          <cell r="I1287"/>
        </row>
        <row r="1288">
          <cell r="A1288">
            <v>315730</v>
          </cell>
          <cell r="B1288" t="str">
            <v>SANTA BARBARA DO TUGURIO</v>
          </cell>
          <cell r="C1288" t="str">
            <v>MG</v>
          </cell>
          <cell r="D1288">
            <v>8717</v>
          </cell>
          <cell r="E1288">
            <v>1114659</v>
          </cell>
          <cell r="F1288">
            <v>56845</v>
          </cell>
          <cell r="G1288">
            <v>1076699</v>
          </cell>
          <cell r="H1288"/>
          <cell r="I1288"/>
        </row>
        <row r="1289">
          <cell r="A1289">
            <v>315100</v>
          </cell>
          <cell r="B1289" t="str">
            <v>PIRANGUINHO</v>
          </cell>
          <cell r="C1289" t="str">
            <v>MG</v>
          </cell>
          <cell r="D1289">
            <v>85349</v>
          </cell>
          <cell r="E1289">
            <v>2323182</v>
          </cell>
          <cell r="F1289">
            <v>90262</v>
          </cell>
          <cell r="G1289">
            <v>2209453</v>
          </cell>
          <cell r="H1289"/>
          <cell r="I1289"/>
        </row>
        <row r="1290">
          <cell r="A1290">
            <v>313700</v>
          </cell>
          <cell r="B1290" t="str">
            <v>LADAINHA</v>
          </cell>
          <cell r="C1290" t="str">
            <v>MG</v>
          </cell>
          <cell r="D1290">
            <v>121470</v>
          </cell>
          <cell r="E1290">
            <v>631742</v>
          </cell>
          <cell r="F1290">
            <v>107792</v>
          </cell>
          <cell r="G1290">
            <v>521336</v>
          </cell>
          <cell r="H1290"/>
          <cell r="I1290"/>
        </row>
        <row r="1291">
          <cell r="A1291">
            <v>311710</v>
          </cell>
          <cell r="B1291" t="str">
            <v>CONCEICAO DA APARECIDA</v>
          </cell>
          <cell r="C1291" t="str">
            <v>MG</v>
          </cell>
          <cell r="D1291">
            <v>27300</v>
          </cell>
          <cell r="E1291">
            <v>352660</v>
          </cell>
          <cell r="F1291">
            <v>29066</v>
          </cell>
          <cell r="G1291">
            <v>335921</v>
          </cell>
          <cell r="H1291"/>
          <cell r="I1291"/>
        </row>
        <row r="1292">
          <cell r="A1292">
            <v>352600</v>
          </cell>
          <cell r="B1292" t="str">
            <v>JUNQUEIROPOLIS</v>
          </cell>
          <cell r="C1292" t="str">
            <v>SP</v>
          </cell>
          <cell r="D1292">
            <v>231481</v>
          </cell>
          <cell r="E1292">
            <v>65680533</v>
          </cell>
          <cell r="F1292">
            <v>263173</v>
          </cell>
          <cell r="G1292">
            <v>59806021</v>
          </cell>
          <cell r="H1292">
            <v>204112</v>
          </cell>
          <cell r="I1292">
            <v>59686421</v>
          </cell>
        </row>
        <row r="1293">
          <cell r="A1293">
            <v>421550</v>
          </cell>
          <cell r="B1293" t="str">
            <v>SANTA CECILIA</v>
          </cell>
          <cell r="C1293" t="str">
            <v>SC</v>
          </cell>
          <cell r="D1293">
            <v>109426</v>
          </cell>
          <cell r="E1293">
            <v>347840</v>
          </cell>
          <cell r="F1293">
            <v>77250</v>
          </cell>
          <cell r="G1293">
            <v>321874</v>
          </cell>
          <cell r="H1293"/>
          <cell r="I1293">
            <v>363982</v>
          </cell>
        </row>
        <row r="1294">
          <cell r="A1294">
            <v>313940</v>
          </cell>
          <cell r="B1294" t="str">
            <v>MANHUACU</v>
          </cell>
          <cell r="C1294" t="str">
            <v>MG</v>
          </cell>
          <cell r="D1294">
            <v>1082881</v>
          </cell>
          <cell r="E1294">
            <v>11305784</v>
          </cell>
          <cell r="F1294">
            <v>1039254</v>
          </cell>
          <cell r="G1294">
            <v>9889749</v>
          </cell>
          <cell r="H1294"/>
          <cell r="I1294"/>
        </row>
        <row r="1295">
          <cell r="A1295">
            <v>311700</v>
          </cell>
          <cell r="B1295" t="str">
            <v>COMERCINHO</v>
          </cell>
          <cell r="C1295" t="str">
            <v>MG</v>
          </cell>
          <cell r="D1295">
            <v>19366</v>
          </cell>
          <cell r="E1295">
            <v>747799</v>
          </cell>
          <cell r="F1295">
            <v>16950</v>
          </cell>
          <cell r="G1295">
            <v>724388</v>
          </cell>
          <cell r="H1295"/>
          <cell r="I1295"/>
        </row>
        <row r="1296">
          <cell r="A1296">
            <v>351492</v>
          </cell>
          <cell r="B1296" t="str">
            <v>ELISIARIO</v>
          </cell>
          <cell r="C1296" t="str">
            <v>SP</v>
          </cell>
          <cell r="D1296">
            <v>41232</v>
          </cell>
          <cell r="E1296">
            <v>96120</v>
          </cell>
          <cell r="F1296">
            <v>46202</v>
          </cell>
          <cell r="G1296">
            <v>86641</v>
          </cell>
          <cell r="H1296"/>
          <cell r="I1296"/>
        </row>
        <row r="1297">
          <cell r="A1297">
            <v>315080</v>
          </cell>
          <cell r="B1297" t="str">
            <v>PIRANGA</v>
          </cell>
          <cell r="C1297" t="str">
            <v>MG</v>
          </cell>
          <cell r="D1297">
            <v>252327</v>
          </cell>
          <cell r="E1297">
            <v>1453085</v>
          </cell>
          <cell r="F1297">
            <v>255830</v>
          </cell>
          <cell r="G1297">
            <v>1313624</v>
          </cell>
          <cell r="H1297"/>
          <cell r="I1297"/>
        </row>
        <row r="1298">
          <cell r="A1298">
            <v>313150</v>
          </cell>
          <cell r="B1298" t="str">
            <v>IPUIUNA</v>
          </cell>
          <cell r="C1298" t="str">
            <v>MG</v>
          </cell>
          <cell r="D1298">
            <v>33454</v>
          </cell>
          <cell r="E1298">
            <v>347034</v>
          </cell>
          <cell r="F1298">
            <v>34561</v>
          </cell>
          <cell r="G1298">
            <v>323541</v>
          </cell>
          <cell r="H1298"/>
          <cell r="I1298"/>
        </row>
        <row r="1299">
          <cell r="A1299">
            <v>351020</v>
          </cell>
          <cell r="B1299" t="str">
            <v>CAPAO BONITO</v>
          </cell>
          <cell r="C1299" t="str">
            <v>SP</v>
          </cell>
          <cell r="D1299"/>
          <cell r="E1299"/>
          <cell r="F1299">
            <v>217419</v>
          </cell>
          <cell r="G1299">
            <v>242366</v>
          </cell>
          <cell r="H1299">
            <v>1796</v>
          </cell>
          <cell r="I1299">
            <v>301267</v>
          </cell>
        </row>
        <row r="1300">
          <cell r="A1300">
            <v>313970</v>
          </cell>
          <cell r="B1300" t="str">
            <v>MARAVILHAS</v>
          </cell>
          <cell r="C1300" t="str">
            <v>MG</v>
          </cell>
          <cell r="D1300">
            <v>79912</v>
          </cell>
          <cell r="E1300">
            <v>580610</v>
          </cell>
          <cell r="F1300">
            <v>66265</v>
          </cell>
          <cell r="G1300">
            <v>693049</v>
          </cell>
          <cell r="H1300"/>
          <cell r="I1300"/>
        </row>
        <row r="1301">
          <cell r="A1301">
            <v>421569</v>
          </cell>
          <cell r="B1301" t="str">
            <v>SANTIAGO DO SUL</v>
          </cell>
          <cell r="C1301" t="str">
            <v>SC</v>
          </cell>
          <cell r="D1301">
            <v>56017</v>
          </cell>
          <cell r="E1301">
            <v>668550</v>
          </cell>
          <cell r="F1301">
            <v>53454</v>
          </cell>
          <cell r="G1301">
            <v>623379</v>
          </cell>
          <cell r="H1301"/>
          <cell r="I1301">
            <v>576978</v>
          </cell>
        </row>
        <row r="1302">
          <cell r="A1302">
            <v>420250</v>
          </cell>
          <cell r="B1302" t="str">
            <v>BOM JARDIM DA SERRA</v>
          </cell>
          <cell r="C1302" t="str">
            <v>SC</v>
          </cell>
          <cell r="D1302">
            <v>123542</v>
          </cell>
          <cell r="E1302">
            <v>693499</v>
          </cell>
          <cell r="F1302">
            <v>112278</v>
          </cell>
          <cell r="G1302">
            <v>430598</v>
          </cell>
          <cell r="H1302"/>
          <cell r="I1302">
            <v>550463</v>
          </cell>
        </row>
        <row r="1303">
          <cell r="A1303">
            <v>312240</v>
          </cell>
          <cell r="B1303" t="str">
            <v>DIVISA NOVA</v>
          </cell>
          <cell r="C1303" t="str">
            <v>MG</v>
          </cell>
          <cell r="D1303">
            <v>40229</v>
          </cell>
          <cell r="E1303">
            <v>325958</v>
          </cell>
          <cell r="F1303">
            <v>31988</v>
          </cell>
          <cell r="G1303">
            <v>355252</v>
          </cell>
          <cell r="H1303"/>
          <cell r="I1303"/>
        </row>
        <row r="1304">
          <cell r="A1304">
            <v>311500</v>
          </cell>
          <cell r="B1304" t="str">
            <v>CASCALHO RICO</v>
          </cell>
          <cell r="C1304" t="str">
            <v>MG</v>
          </cell>
          <cell r="D1304">
            <v>13695</v>
          </cell>
          <cell r="E1304">
            <v>269871</v>
          </cell>
          <cell r="F1304">
            <v>17331</v>
          </cell>
          <cell r="G1304">
            <v>499750</v>
          </cell>
          <cell r="H1304"/>
          <cell r="I1304"/>
        </row>
        <row r="1305">
          <cell r="A1305">
            <v>412570</v>
          </cell>
          <cell r="B1305" t="str">
            <v>SAO MIGUEL DO IGUACU</v>
          </cell>
          <cell r="C1305" t="str">
            <v>PR</v>
          </cell>
          <cell r="D1305"/>
          <cell r="E1305"/>
          <cell r="F1305">
            <v>103350</v>
          </cell>
          <cell r="G1305">
            <v>166082</v>
          </cell>
          <cell r="H1305"/>
          <cell r="I1305"/>
        </row>
        <row r="1306">
          <cell r="A1306">
            <v>354970</v>
          </cell>
          <cell r="B1306" t="str">
            <v>SAO JOSE DO RIO PARDO</v>
          </cell>
          <cell r="C1306" t="str">
            <v>SP</v>
          </cell>
          <cell r="D1306">
            <v>1827894</v>
          </cell>
          <cell r="E1306">
            <v>1063742</v>
          </cell>
          <cell r="F1306">
            <v>1818907</v>
          </cell>
          <cell r="G1306">
            <v>1013907</v>
          </cell>
          <cell r="H1306"/>
          <cell r="I1306"/>
        </row>
        <row r="1307">
          <cell r="A1307">
            <v>410800</v>
          </cell>
          <cell r="B1307" t="str">
            <v>FLORESTOPOLIS</v>
          </cell>
          <cell r="C1307" t="str">
            <v>PR</v>
          </cell>
          <cell r="D1307">
            <v>114884</v>
          </cell>
          <cell r="E1307">
            <v>411541</v>
          </cell>
          <cell r="F1307">
            <v>113011</v>
          </cell>
          <cell r="G1307">
            <v>386878</v>
          </cell>
          <cell r="H1307"/>
          <cell r="I1307"/>
        </row>
        <row r="1308">
          <cell r="A1308">
            <v>430300</v>
          </cell>
          <cell r="B1308" t="str">
            <v>CACHOEIRA DO SUL</v>
          </cell>
          <cell r="C1308" t="str">
            <v>RS</v>
          </cell>
          <cell r="D1308">
            <v>272407</v>
          </cell>
          <cell r="E1308">
            <v>1499892</v>
          </cell>
          <cell r="F1308">
            <v>260488</v>
          </cell>
          <cell r="G1308">
            <v>1916032</v>
          </cell>
          <cell r="H1308"/>
          <cell r="I1308"/>
        </row>
        <row r="1309">
          <cell r="A1309">
            <v>431242</v>
          </cell>
          <cell r="B1309" t="str">
            <v>MORMACO</v>
          </cell>
          <cell r="C1309" t="str">
            <v>RS</v>
          </cell>
          <cell r="D1309">
            <v>44145</v>
          </cell>
          <cell r="E1309">
            <v>705769</v>
          </cell>
          <cell r="F1309">
            <v>34770</v>
          </cell>
          <cell r="G1309">
            <v>685916</v>
          </cell>
          <cell r="H1309"/>
          <cell r="I1309"/>
        </row>
        <row r="1310">
          <cell r="A1310">
            <v>350480</v>
          </cell>
          <cell r="B1310" t="str">
            <v>BALSAMO</v>
          </cell>
          <cell r="C1310" t="str">
            <v>SP</v>
          </cell>
          <cell r="D1310">
            <v>96622</v>
          </cell>
          <cell r="E1310">
            <v>375036</v>
          </cell>
          <cell r="F1310">
            <v>101082</v>
          </cell>
          <cell r="G1310">
            <v>407722</v>
          </cell>
          <cell r="H1310"/>
          <cell r="I1310"/>
        </row>
        <row r="1311">
          <cell r="A1311">
            <v>310220</v>
          </cell>
          <cell r="B1311" t="str">
            <v>ALVARENGA</v>
          </cell>
          <cell r="C1311" t="str">
            <v>MG</v>
          </cell>
          <cell r="D1311">
            <v>37048</v>
          </cell>
          <cell r="E1311">
            <v>571720</v>
          </cell>
          <cell r="F1311">
            <v>29671</v>
          </cell>
          <cell r="G1311">
            <v>555461</v>
          </cell>
          <cell r="H1311"/>
          <cell r="I1311"/>
        </row>
        <row r="1312">
          <cell r="A1312">
            <v>310530</v>
          </cell>
          <cell r="B1312" t="str">
            <v>BANDEIRA DO SUL</v>
          </cell>
          <cell r="C1312" t="str">
            <v>MG</v>
          </cell>
          <cell r="D1312">
            <v>47465</v>
          </cell>
          <cell r="E1312">
            <v>721500</v>
          </cell>
          <cell r="F1312">
            <v>34675</v>
          </cell>
          <cell r="G1312">
            <v>659343</v>
          </cell>
          <cell r="H1312"/>
          <cell r="I1312"/>
        </row>
        <row r="1313">
          <cell r="A1313">
            <v>314225</v>
          </cell>
          <cell r="B1313" t="str">
            <v>MIRAVANIA</v>
          </cell>
          <cell r="C1313" t="str">
            <v>MG</v>
          </cell>
          <cell r="D1313">
            <v>48723</v>
          </cell>
          <cell r="E1313">
            <v>464554</v>
          </cell>
          <cell r="F1313">
            <v>44051</v>
          </cell>
          <cell r="G1313">
            <v>432829</v>
          </cell>
          <cell r="H1313"/>
          <cell r="I1313"/>
        </row>
        <row r="1314">
          <cell r="A1314">
            <v>354240</v>
          </cell>
          <cell r="B1314" t="str">
            <v>REGENTE FEIJO</v>
          </cell>
          <cell r="C1314" t="str">
            <v>SP</v>
          </cell>
          <cell r="D1314">
            <v>303646</v>
          </cell>
          <cell r="E1314">
            <v>1255256</v>
          </cell>
          <cell r="F1314">
            <v>302840</v>
          </cell>
          <cell r="G1314">
            <v>1151796</v>
          </cell>
          <cell r="H1314"/>
          <cell r="I1314"/>
        </row>
        <row r="1315">
          <cell r="A1315">
            <v>312040</v>
          </cell>
          <cell r="B1315" t="str">
            <v>CRISTIANO OTONI</v>
          </cell>
          <cell r="C1315" t="str">
            <v>MG</v>
          </cell>
          <cell r="D1315">
            <v>46119</v>
          </cell>
          <cell r="E1315">
            <v>421083</v>
          </cell>
          <cell r="F1315">
            <v>41368</v>
          </cell>
          <cell r="G1315">
            <v>361484</v>
          </cell>
          <cell r="H1315"/>
          <cell r="I1315"/>
        </row>
        <row r="1316">
          <cell r="A1316">
            <v>311540</v>
          </cell>
          <cell r="B1316" t="str">
            <v>CATAS ALTAS DA NORUEGA</v>
          </cell>
          <cell r="C1316" t="str">
            <v>MG</v>
          </cell>
          <cell r="D1316">
            <v>47023</v>
          </cell>
          <cell r="E1316">
            <v>373971</v>
          </cell>
          <cell r="F1316">
            <v>39055</v>
          </cell>
          <cell r="G1316">
            <v>372172</v>
          </cell>
          <cell r="H1316"/>
          <cell r="I1316"/>
        </row>
        <row r="1317">
          <cell r="A1317">
            <v>421710</v>
          </cell>
          <cell r="B1317" t="str">
            <v>SAO MARTINHO</v>
          </cell>
          <cell r="C1317" t="str">
            <v>SC</v>
          </cell>
          <cell r="D1317">
            <v>49175</v>
          </cell>
          <cell r="E1317">
            <v>116804</v>
          </cell>
          <cell r="F1317">
            <v>44894</v>
          </cell>
          <cell r="G1317">
            <v>112676</v>
          </cell>
          <cell r="H1317"/>
          <cell r="I1317">
            <v>182670</v>
          </cell>
        </row>
        <row r="1318">
          <cell r="A1318">
            <v>315790</v>
          </cell>
          <cell r="B1318" t="str">
            <v>SANTA MARGARIDA</v>
          </cell>
          <cell r="C1318" t="str">
            <v>MG</v>
          </cell>
          <cell r="D1318">
            <v>175533</v>
          </cell>
          <cell r="E1318">
            <v>2362432</v>
          </cell>
          <cell r="F1318">
            <v>187822</v>
          </cell>
          <cell r="G1318">
            <v>2310248</v>
          </cell>
          <cell r="H1318"/>
          <cell r="I1318"/>
        </row>
        <row r="1319">
          <cell r="A1319">
            <v>312770</v>
          </cell>
          <cell r="B1319" t="str">
            <v>GOVERNADOR VALADARES</v>
          </cell>
          <cell r="C1319" t="str">
            <v>MG</v>
          </cell>
          <cell r="D1319">
            <v>552664</v>
          </cell>
          <cell r="E1319">
            <v>4404931</v>
          </cell>
          <cell r="F1319">
            <v>554080</v>
          </cell>
          <cell r="G1319">
            <v>4395148</v>
          </cell>
          <cell r="H1319"/>
          <cell r="I1319"/>
        </row>
        <row r="1320">
          <cell r="A1320">
            <v>316410</v>
          </cell>
          <cell r="B1320" t="str">
            <v>SAO PEDRO DO SUACUI</v>
          </cell>
          <cell r="C1320" t="str">
            <v>MG</v>
          </cell>
          <cell r="D1320">
            <v>88223</v>
          </cell>
          <cell r="E1320">
            <v>680547</v>
          </cell>
          <cell r="F1320">
            <v>84280</v>
          </cell>
          <cell r="G1320">
            <v>584875</v>
          </cell>
          <cell r="H1320"/>
          <cell r="I1320"/>
        </row>
        <row r="1321">
          <cell r="A1321">
            <v>412680</v>
          </cell>
          <cell r="B1321" t="str">
            <v>TAPEJARA</v>
          </cell>
          <cell r="C1321" t="str">
            <v>PR</v>
          </cell>
          <cell r="D1321">
            <v>192236</v>
          </cell>
          <cell r="E1321">
            <v>968033</v>
          </cell>
          <cell r="F1321">
            <v>172706</v>
          </cell>
          <cell r="G1321">
            <v>871455</v>
          </cell>
          <cell r="H1321"/>
          <cell r="I1321"/>
        </row>
        <row r="1322">
          <cell r="A1322">
            <v>316160</v>
          </cell>
          <cell r="B1322" t="str">
            <v>SAO GERALDO DA PIEDADE</v>
          </cell>
          <cell r="C1322" t="str">
            <v>MG</v>
          </cell>
          <cell r="D1322">
            <v>65579</v>
          </cell>
          <cell r="E1322">
            <v>380511</v>
          </cell>
          <cell r="F1322">
            <v>61661</v>
          </cell>
          <cell r="G1322">
            <v>394468</v>
          </cell>
          <cell r="H1322"/>
          <cell r="I1322"/>
        </row>
        <row r="1323">
          <cell r="A1323">
            <v>500720</v>
          </cell>
          <cell r="B1323" t="str">
            <v>RIO BRILHANTE</v>
          </cell>
          <cell r="C1323" t="str">
            <v>MS</v>
          </cell>
          <cell r="D1323">
            <v>472201</v>
          </cell>
          <cell r="E1323">
            <v>3188259</v>
          </cell>
          <cell r="F1323">
            <v>436111</v>
          </cell>
          <cell r="G1323">
            <v>2896993</v>
          </cell>
          <cell r="H1323"/>
          <cell r="I1323"/>
        </row>
        <row r="1324">
          <cell r="A1324">
            <v>420765</v>
          </cell>
          <cell r="B1324" t="str">
            <v>IPORA DO OESTE</v>
          </cell>
          <cell r="C1324" t="str">
            <v>SC</v>
          </cell>
          <cell r="D1324">
            <v>193138</v>
          </cell>
          <cell r="E1324">
            <v>805115</v>
          </cell>
          <cell r="F1324">
            <v>184427</v>
          </cell>
          <cell r="G1324">
            <v>707977</v>
          </cell>
          <cell r="H1324"/>
          <cell r="I1324">
            <v>1123723</v>
          </cell>
        </row>
        <row r="1325">
          <cell r="A1325">
            <v>313990</v>
          </cell>
          <cell r="B1325" t="str">
            <v>MARIA DA FE</v>
          </cell>
          <cell r="C1325" t="str">
            <v>MG</v>
          </cell>
          <cell r="D1325">
            <v>111429</v>
          </cell>
          <cell r="E1325">
            <v>753584</v>
          </cell>
          <cell r="F1325">
            <v>121386</v>
          </cell>
          <cell r="G1325">
            <v>891445</v>
          </cell>
          <cell r="H1325"/>
          <cell r="I1325"/>
        </row>
        <row r="1326">
          <cell r="A1326">
            <v>316850</v>
          </cell>
          <cell r="B1326" t="str">
            <v>TEIXEIRAS</v>
          </cell>
          <cell r="C1326" t="str">
            <v>MG</v>
          </cell>
          <cell r="D1326">
            <v>143211</v>
          </cell>
          <cell r="E1326">
            <v>434415</v>
          </cell>
          <cell r="F1326">
            <v>130969</v>
          </cell>
          <cell r="G1326">
            <v>528350</v>
          </cell>
          <cell r="H1326"/>
          <cell r="I1326"/>
        </row>
        <row r="1327">
          <cell r="A1327">
            <v>315015</v>
          </cell>
          <cell r="B1327" t="str">
            <v>PIEDADE DE CARATINGA</v>
          </cell>
          <cell r="C1327" t="str">
            <v>MG</v>
          </cell>
          <cell r="D1327">
            <v>72653</v>
          </cell>
          <cell r="E1327">
            <v>579519</v>
          </cell>
          <cell r="F1327">
            <v>76185</v>
          </cell>
          <cell r="G1327">
            <v>539173</v>
          </cell>
          <cell r="H1327"/>
          <cell r="I1327"/>
        </row>
        <row r="1328">
          <cell r="A1328">
            <v>510895</v>
          </cell>
          <cell r="B1328" t="str">
            <v>NOVA MONTE VERDE</v>
          </cell>
          <cell r="C1328" t="str">
            <v>MT</v>
          </cell>
          <cell r="D1328"/>
          <cell r="E1328"/>
          <cell r="F1328"/>
          <cell r="G1328"/>
          <cell r="H1328"/>
          <cell r="I1328"/>
        </row>
        <row r="1329">
          <cell r="A1329">
            <v>421910</v>
          </cell>
          <cell r="B1329" t="str">
            <v>VARGEAO</v>
          </cell>
          <cell r="C1329" t="str">
            <v>SC</v>
          </cell>
          <cell r="D1329">
            <v>46813</v>
          </cell>
          <cell r="E1329">
            <v>255827</v>
          </cell>
          <cell r="F1329">
            <v>34768</v>
          </cell>
          <cell r="G1329">
            <v>331265</v>
          </cell>
          <cell r="H1329"/>
          <cell r="I1329">
            <v>339573</v>
          </cell>
        </row>
        <row r="1330">
          <cell r="A1330">
            <v>314130</v>
          </cell>
          <cell r="B1330" t="str">
            <v>MEDEIROS</v>
          </cell>
          <cell r="C1330" t="str">
            <v>MG</v>
          </cell>
          <cell r="D1330">
            <v>30974</v>
          </cell>
          <cell r="E1330">
            <v>124019</v>
          </cell>
          <cell r="F1330">
            <v>27222</v>
          </cell>
          <cell r="G1330">
            <v>123726</v>
          </cell>
          <cell r="H1330"/>
          <cell r="I1330"/>
        </row>
        <row r="1331">
          <cell r="A1331">
            <v>312247</v>
          </cell>
          <cell r="B1331" t="str">
            <v>DOM BOSCO</v>
          </cell>
          <cell r="C1331" t="str">
            <v>MG</v>
          </cell>
          <cell r="D1331">
            <v>60923</v>
          </cell>
          <cell r="E1331">
            <v>725074</v>
          </cell>
          <cell r="F1331">
            <v>30</v>
          </cell>
          <cell r="G1331">
            <v>754066</v>
          </cell>
          <cell r="H1331"/>
          <cell r="I1331"/>
        </row>
        <row r="1332">
          <cell r="A1332">
            <v>412015</v>
          </cell>
          <cell r="B1332" t="str">
            <v>PORTO BARREIRO</v>
          </cell>
          <cell r="C1332" t="str">
            <v>PR</v>
          </cell>
          <cell r="D1332">
            <v>119101</v>
          </cell>
          <cell r="E1332">
            <v>1603767</v>
          </cell>
          <cell r="F1332">
            <v>104132</v>
          </cell>
          <cell r="G1332">
            <v>1353843</v>
          </cell>
          <cell r="H1332"/>
          <cell r="I1332"/>
        </row>
        <row r="1333">
          <cell r="A1333">
            <v>315935</v>
          </cell>
          <cell r="B1333" t="str">
            <v>SANTA RITA DE MINAS</v>
          </cell>
          <cell r="C1333" t="str">
            <v>MG</v>
          </cell>
          <cell r="D1333">
            <v>58819</v>
          </cell>
          <cell r="E1333">
            <v>534038</v>
          </cell>
          <cell r="F1333">
            <v>56674</v>
          </cell>
          <cell r="G1333">
            <v>547874</v>
          </cell>
          <cell r="H1333"/>
          <cell r="I1333"/>
        </row>
        <row r="1334">
          <cell r="A1334">
            <v>420060</v>
          </cell>
          <cell r="B1334" t="str">
            <v>AGUAS MORNAS</v>
          </cell>
          <cell r="C1334" t="str">
            <v>SC</v>
          </cell>
          <cell r="D1334">
            <v>126483</v>
          </cell>
          <cell r="E1334">
            <v>554492</v>
          </cell>
          <cell r="F1334">
            <v>118026</v>
          </cell>
          <cell r="G1334">
            <v>561703</v>
          </cell>
          <cell r="H1334"/>
          <cell r="I1334">
            <v>541606</v>
          </cell>
        </row>
        <row r="1335">
          <cell r="A1335">
            <v>352230</v>
          </cell>
          <cell r="B1335" t="str">
            <v>ITAPETININGA</v>
          </cell>
          <cell r="C1335" t="str">
            <v>SP</v>
          </cell>
          <cell r="D1335">
            <v>412122</v>
          </cell>
          <cell r="E1335">
            <v>399678</v>
          </cell>
          <cell r="F1335">
            <v>353831</v>
          </cell>
          <cell r="G1335">
            <v>1373103</v>
          </cell>
          <cell r="H1335">
            <v>8454</v>
          </cell>
          <cell r="I1335">
            <v>502228</v>
          </cell>
        </row>
        <row r="1336">
          <cell r="A1336">
            <v>352290</v>
          </cell>
          <cell r="B1336" t="str">
            <v>ITAPUI</v>
          </cell>
          <cell r="C1336" t="str">
            <v>SP</v>
          </cell>
          <cell r="D1336">
            <v>141062</v>
          </cell>
          <cell r="E1336">
            <v>63823</v>
          </cell>
          <cell r="F1336">
            <v>127083</v>
          </cell>
          <cell r="G1336">
            <v>47558</v>
          </cell>
          <cell r="H1336"/>
          <cell r="I1336">
            <v>49446</v>
          </cell>
        </row>
        <row r="1337">
          <cell r="A1337">
            <v>510805</v>
          </cell>
          <cell r="B1337" t="str">
            <v>TERRA NOVA DO NORTE</v>
          </cell>
          <cell r="C1337" t="str">
            <v>MT</v>
          </cell>
          <cell r="D1337">
            <v>92392</v>
          </cell>
          <cell r="E1337">
            <v>924461</v>
          </cell>
          <cell r="F1337">
            <v>82492</v>
          </cell>
          <cell r="G1337">
            <v>958627</v>
          </cell>
          <cell r="H1337"/>
          <cell r="I1337"/>
        </row>
        <row r="1338">
          <cell r="A1338">
            <v>352440</v>
          </cell>
          <cell r="B1338" t="str">
            <v>JACAREI</v>
          </cell>
          <cell r="C1338" t="str">
            <v>SP</v>
          </cell>
          <cell r="D1338"/>
          <cell r="E1338">
            <v>7244305</v>
          </cell>
          <cell r="F1338">
            <v>3093717</v>
          </cell>
          <cell r="G1338"/>
          <cell r="H1338"/>
          <cell r="I1338">
            <v>5257159</v>
          </cell>
        </row>
        <row r="1339">
          <cell r="A1339">
            <v>310110</v>
          </cell>
          <cell r="B1339" t="str">
            <v>AIMORES</v>
          </cell>
          <cell r="C1339" t="str">
            <v>MG</v>
          </cell>
          <cell r="D1339">
            <v>84115</v>
          </cell>
          <cell r="E1339">
            <v>3679984</v>
          </cell>
          <cell r="F1339">
            <v>70815</v>
          </cell>
          <cell r="G1339">
            <v>3710403</v>
          </cell>
          <cell r="H1339"/>
          <cell r="I1339"/>
        </row>
        <row r="1340">
          <cell r="A1340">
            <v>352870</v>
          </cell>
          <cell r="B1340" t="str">
            <v>MARABA PAULISTA</v>
          </cell>
          <cell r="C1340" t="str">
            <v>SP</v>
          </cell>
          <cell r="D1340">
            <v>10536</v>
          </cell>
          <cell r="E1340">
            <v>82341</v>
          </cell>
          <cell r="F1340">
            <v>12100</v>
          </cell>
          <cell r="G1340">
            <v>73978</v>
          </cell>
          <cell r="H1340"/>
          <cell r="I1340"/>
        </row>
        <row r="1341">
          <cell r="A1341">
            <v>312620</v>
          </cell>
          <cell r="B1341" t="str">
            <v>FORMOSO</v>
          </cell>
          <cell r="C1341" t="str">
            <v>MG</v>
          </cell>
          <cell r="D1341">
            <v>125139</v>
          </cell>
          <cell r="E1341">
            <v>1028109</v>
          </cell>
          <cell r="F1341">
            <v>111376</v>
          </cell>
          <cell r="G1341">
            <v>1107702</v>
          </cell>
          <cell r="H1341"/>
          <cell r="I1341"/>
        </row>
        <row r="1342">
          <cell r="A1342">
            <v>317010</v>
          </cell>
          <cell r="B1342" t="str">
            <v>UBERABA</v>
          </cell>
          <cell r="C1342" t="str">
            <v>MG</v>
          </cell>
          <cell r="D1342">
            <v>179739</v>
          </cell>
          <cell r="E1342">
            <v>69543617</v>
          </cell>
          <cell r="F1342">
            <v>147274</v>
          </cell>
          <cell r="G1342">
            <v>67442097</v>
          </cell>
          <cell r="H1342"/>
          <cell r="I1342"/>
        </row>
        <row r="1343">
          <cell r="A1343">
            <v>312900</v>
          </cell>
          <cell r="B1343" t="str">
            <v>GUIRICEMA</v>
          </cell>
          <cell r="C1343" t="str">
            <v>MG</v>
          </cell>
          <cell r="D1343">
            <v>68287</v>
          </cell>
          <cell r="E1343">
            <v>962257</v>
          </cell>
          <cell r="F1343">
            <v>64466</v>
          </cell>
          <cell r="G1343">
            <v>859124</v>
          </cell>
          <cell r="H1343"/>
          <cell r="I1343"/>
        </row>
        <row r="1344">
          <cell r="A1344">
            <v>315490</v>
          </cell>
          <cell r="B1344" t="str">
            <v>RIO CASCA</v>
          </cell>
          <cell r="C1344" t="str">
            <v>MG</v>
          </cell>
          <cell r="D1344">
            <v>123793</v>
          </cell>
          <cell r="E1344">
            <v>926654</v>
          </cell>
          <cell r="F1344">
            <v>93748</v>
          </cell>
          <cell r="G1344">
            <v>819606</v>
          </cell>
          <cell r="H1344"/>
          <cell r="I1344"/>
        </row>
        <row r="1345">
          <cell r="A1345">
            <v>312980</v>
          </cell>
          <cell r="B1345" t="str">
            <v>IBIRITE</v>
          </cell>
          <cell r="C1345" t="str">
            <v>MG</v>
          </cell>
          <cell r="D1345">
            <v>918085</v>
          </cell>
          <cell r="E1345">
            <v>12570057</v>
          </cell>
          <cell r="F1345">
            <v>898756</v>
          </cell>
          <cell r="G1345">
            <v>12636926</v>
          </cell>
          <cell r="H1345"/>
          <cell r="I1345"/>
        </row>
        <row r="1346">
          <cell r="A1346">
            <v>311787</v>
          </cell>
          <cell r="B1346" t="str">
            <v>CONFINS</v>
          </cell>
          <cell r="C1346" t="str">
            <v>MG</v>
          </cell>
          <cell r="D1346">
            <v>45420</v>
          </cell>
          <cell r="E1346">
            <v>1494375</v>
          </cell>
          <cell r="F1346">
            <v>40902</v>
          </cell>
          <cell r="G1346">
            <v>1519521</v>
          </cell>
          <cell r="H1346"/>
          <cell r="I1346"/>
        </row>
        <row r="1347">
          <cell r="A1347">
            <v>312170</v>
          </cell>
          <cell r="B1347" t="str">
            <v>DIOGO DE VASCONCELOS</v>
          </cell>
          <cell r="C1347" t="str">
            <v>MG</v>
          </cell>
          <cell r="D1347">
            <v>101755</v>
          </cell>
          <cell r="E1347">
            <v>1082202</v>
          </cell>
          <cell r="F1347">
            <v>91272</v>
          </cell>
          <cell r="G1347">
            <v>1142848</v>
          </cell>
          <cell r="H1347"/>
          <cell r="I1347"/>
        </row>
        <row r="1348">
          <cell r="A1348">
            <v>432060</v>
          </cell>
          <cell r="B1348" t="str">
            <v>SEVERIANO DE ALMEIDA</v>
          </cell>
          <cell r="C1348" t="str">
            <v>RS</v>
          </cell>
          <cell r="D1348">
            <v>41669</v>
          </cell>
          <cell r="E1348">
            <v>198227</v>
          </cell>
          <cell r="F1348">
            <v>35660</v>
          </cell>
          <cell r="G1348">
            <v>143323</v>
          </cell>
          <cell r="H1348">
            <v>17103</v>
          </cell>
          <cell r="I1348">
            <v>416389</v>
          </cell>
        </row>
        <row r="1349">
          <cell r="A1349">
            <v>312825</v>
          </cell>
          <cell r="B1349" t="str">
            <v>GUARACIAMA</v>
          </cell>
          <cell r="C1349" t="str">
            <v>MG</v>
          </cell>
          <cell r="D1349">
            <v>60152</v>
          </cell>
          <cell r="E1349">
            <v>874969</v>
          </cell>
          <cell r="F1349">
            <v>57055</v>
          </cell>
          <cell r="G1349">
            <v>878102</v>
          </cell>
          <cell r="H1349"/>
          <cell r="I1349"/>
        </row>
        <row r="1350">
          <cell r="A1350">
            <v>430750</v>
          </cell>
          <cell r="B1350" t="str">
            <v>ESPUMOSO</v>
          </cell>
          <cell r="C1350" t="str">
            <v>RS</v>
          </cell>
          <cell r="D1350">
            <v>256285</v>
          </cell>
          <cell r="E1350">
            <v>809244</v>
          </cell>
          <cell r="F1350">
            <v>245015</v>
          </cell>
          <cell r="G1350">
            <v>722954</v>
          </cell>
          <cell r="H1350"/>
          <cell r="I1350"/>
        </row>
        <row r="1351">
          <cell r="A1351">
            <v>315630</v>
          </cell>
          <cell r="B1351" t="str">
            <v>RODEIRO</v>
          </cell>
          <cell r="C1351" t="str">
            <v>MG</v>
          </cell>
          <cell r="D1351">
            <v>76722</v>
          </cell>
          <cell r="E1351">
            <v>1103586</v>
          </cell>
          <cell r="F1351">
            <v>73861</v>
          </cell>
          <cell r="G1351">
            <v>1097363</v>
          </cell>
          <cell r="H1351"/>
          <cell r="I1351"/>
        </row>
        <row r="1352">
          <cell r="A1352">
            <v>431960</v>
          </cell>
          <cell r="B1352" t="str">
            <v>SAO SEPE</v>
          </cell>
          <cell r="C1352" t="str">
            <v>RS</v>
          </cell>
          <cell r="D1352">
            <v>312789</v>
          </cell>
          <cell r="E1352">
            <v>2670567</v>
          </cell>
          <cell r="F1352">
            <v>272654</v>
          </cell>
          <cell r="G1352">
            <v>2385763</v>
          </cell>
          <cell r="H1352"/>
          <cell r="I1352"/>
        </row>
        <row r="1353">
          <cell r="A1353">
            <v>311860</v>
          </cell>
          <cell r="B1353" t="str">
            <v>CONTAGEM</v>
          </cell>
          <cell r="C1353" t="str">
            <v>MG</v>
          </cell>
          <cell r="D1353">
            <v>6116</v>
          </cell>
          <cell r="E1353">
            <v>8352355</v>
          </cell>
          <cell r="F1353">
            <v>6642</v>
          </cell>
          <cell r="G1353">
            <v>8676431</v>
          </cell>
          <cell r="H1353"/>
          <cell r="I1353"/>
        </row>
        <row r="1354">
          <cell r="A1354">
            <v>317050</v>
          </cell>
          <cell r="B1354" t="str">
            <v>URUCANIA</v>
          </cell>
          <cell r="C1354" t="str">
            <v>MG</v>
          </cell>
          <cell r="D1354">
            <v>105250</v>
          </cell>
          <cell r="E1354">
            <v>693411</v>
          </cell>
          <cell r="F1354">
            <v>131773</v>
          </cell>
          <cell r="G1354">
            <v>842115</v>
          </cell>
          <cell r="H1354"/>
          <cell r="I1354"/>
        </row>
        <row r="1355">
          <cell r="A1355">
            <v>312470</v>
          </cell>
          <cell r="B1355" t="str">
            <v>ESTRELA DO INDAIA</v>
          </cell>
          <cell r="C1355" t="str">
            <v>MG</v>
          </cell>
          <cell r="D1355">
            <v>39624</v>
          </cell>
          <cell r="E1355">
            <v>343984</v>
          </cell>
          <cell r="F1355">
            <v>36903</v>
          </cell>
          <cell r="G1355">
            <v>321649</v>
          </cell>
          <cell r="H1355"/>
          <cell r="I1355"/>
        </row>
        <row r="1356">
          <cell r="A1356">
            <v>314055</v>
          </cell>
          <cell r="B1356" t="str">
            <v>MATA VERDE</v>
          </cell>
          <cell r="C1356" t="str">
            <v>MG</v>
          </cell>
          <cell r="D1356">
            <v>6350</v>
          </cell>
          <cell r="E1356">
            <v>724252</v>
          </cell>
          <cell r="F1356">
            <v>8918</v>
          </cell>
          <cell r="G1356">
            <v>708408</v>
          </cell>
          <cell r="H1356"/>
          <cell r="I1356"/>
        </row>
        <row r="1357">
          <cell r="A1357">
            <v>314690</v>
          </cell>
          <cell r="B1357" t="str">
            <v>PAPAGAIOS</v>
          </cell>
          <cell r="C1357" t="str">
            <v>MG</v>
          </cell>
          <cell r="D1357">
            <v>149702</v>
          </cell>
          <cell r="E1357">
            <v>1188767</v>
          </cell>
          <cell r="F1357">
            <v>141009</v>
          </cell>
          <cell r="G1357">
            <v>1083534</v>
          </cell>
          <cell r="H1357"/>
          <cell r="I1357"/>
        </row>
        <row r="1358">
          <cell r="A1358">
            <v>315860</v>
          </cell>
          <cell r="B1358" t="str">
            <v>SANTANA DO DESERTO</v>
          </cell>
          <cell r="C1358" t="str">
            <v>MG</v>
          </cell>
          <cell r="D1358">
            <v>36722</v>
          </cell>
          <cell r="E1358">
            <v>233968</v>
          </cell>
          <cell r="F1358">
            <v>30410</v>
          </cell>
          <cell r="G1358">
            <v>219277</v>
          </cell>
          <cell r="H1358"/>
          <cell r="I1358"/>
        </row>
        <row r="1359">
          <cell r="A1359">
            <v>313657</v>
          </cell>
          <cell r="B1359" t="str">
            <v>JOSENOPOLIS</v>
          </cell>
          <cell r="C1359" t="str">
            <v>MG</v>
          </cell>
          <cell r="D1359">
            <v>45813</v>
          </cell>
          <cell r="E1359">
            <v>723617</v>
          </cell>
          <cell r="F1359">
            <v>42490</v>
          </cell>
          <cell r="G1359">
            <v>603791</v>
          </cell>
          <cell r="H1359"/>
          <cell r="I1359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110026</v>
          </cell>
          <cell r="B2"/>
          <cell r="C2"/>
          <cell r="D2"/>
          <cell r="E2"/>
          <cell r="F2"/>
          <cell r="G2"/>
        </row>
        <row r="3">
          <cell r="A3">
            <v>110040</v>
          </cell>
          <cell r="B3"/>
          <cell r="C3"/>
          <cell r="D3"/>
          <cell r="E3"/>
          <cell r="F3"/>
          <cell r="G3"/>
        </row>
        <row r="4">
          <cell r="A4">
            <v>110110</v>
          </cell>
          <cell r="B4">
            <v>59030</v>
          </cell>
          <cell r="C4">
            <v>316404</v>
          </cell>
          <cell r="D4">
            <v>51784</v>
          </cell>
          <cell r="E4">
            <v>386784</v>
          </cell>
          <cell r="F4"/>
          <cell r="G4"/>
        </row>
        <row r="5">
          <cell r="A5">
            <v>110149</v>
          </cell>
          <cell r="B5"/>
          <cell r="C5"/>
          <cell r="D5"/>
          <cell r="E5"/>
          <cell r="F5"/>
          <cell r="G5"/>
        </row>
        <row r="6">
          <cell r="A6">
            <v>231395</v>
          </cell>
          <cell r="B6"/>
          <cell r="C6"/>
          <cell r="D6"/>
          <cell r="E6"/>
          <cell r="F6"/>
          <cell r="G6"/>
        </row>
        <row r="7">
          <cell r="A7">
            <v>293190</v>
          </cell>
          <cell r="B7">
            <v>44813</v>
          </cell>
          <cell r="C7">
            <v>50535104</v>
          </cell>
          <cell r="D7">
            <v>93174</v>
          </cell>
          <cell r="E7">
            <v>25138918</v>
          </cell>
          <cell r="F7"/>
          <cell r="G7"/>
        </row>
        <row r="8">
          <cell r="A8">
            <v>320050</v>
          </cell>
          <cell r="B8">
            <v>8691</v>
          </cell>
          <cell r="C8">
            <v>26445</v>
          </cell>
          <cell r="D8">
            <v>7649</v>
          </cell>
          <cell r="E8">
            <v>18258</v>
          </cell>
          <cell r="F8">
            <v>5687</v>
          </cell>
          <cell r="G8"/>
        </row>
        <row r="9">
          <cell r="A9">
            <v>320130</v>
          </cell>
          <cell r="B9">
            <v>3182146</v>
          </cell>
          <cell r="C9">
            <v>7052673</v>
          </cell>
          <cell r="D9">
            <v>3241611</v>
          </cell>
          <cell r="E9">
            <v>508145</v>
          </cell>
          <cell r="F9">
            <v>2797482</v>
          </cell>
          <cell r="G9"/>
        </row>
        <row r="10">
          <cell r="A10">
            <v>320180</v>
          </cell>
          <cell r="B10">
            <v>13074</v>
          </cell>
          <cell r="C10">
            <v>172660</v>
          </cell>
          <cell r="D10">
            <v>9919</v>
          </cell>
          <cell r="E10">
            <v>174332</v>
          </cell>
          <cell r="F10">
            <v>4979</v>
          </cell>
          <cell r="G10"/>
        </row>
        <row r="11">
          <cell r="A11">
            <v>320210</v>
          </cell>
          <cell r="B11">
            <v>56307</v>
          </cell>
          <cell r="C11"/>
          <cell r="D11">
            <v>45125</v>
          </cell>
          <cell r="E11"/>
          <cell r="F11">
            <v>38669</v>
          </cell>
          <cell r="G11"/>
        </row>
        <row r="12">
          <cell r="A12">
            <v>320305</v>
          </cell>
          <cell r="B12">
            <v>314488</v>
          </cell>
          <cell r="C12">
            <v>2523186</v>
          </cell>
          <cell r="D12">
            <v>326326</v>
          </cell>
          <cell r="E12">
            <v>2409384</v>
          </cell>
          <cell r="F12">
            <v>243402</v>
          </cell>
          <cell r="G12"/>
        </row>
        <row r="13">
          <cell r="A13">
            <v>320330</v>
          </cell>
          <cell r="B13">
            <v>1027</v>
          </cell>
          <cell r="C13"/>
          <cell r="D13">
            <v>1240</v>
          </cell>
          <cell r="E13"/>
          <cell r="F13">
            <v>1355</v>
          </cell>
          <cell r="G13"/>
        </row>
        <row r="14">
          <cell r="A14">
            <v>320390</v>
          </cell>
          <cell r="B14">
            <v>280931</v>
          </cell>
          <cell r="C14">
            <v>0</v>
          </cell>
          <cell r="D14">
            <v>244599</v>
          </cell>
          <cell r="E14">
            <v>0</v>
          </cell>
          <cell r="F14">
            <v>224874</v>
          </cell>
          <cell r="G14">
            <v>0</v>
          </cell>
        </row>
        <row r="15">
          <cell r="A15">
            <v>320460</v>
          </cell>
          <cell r="B15">
            <v>353298</v>
          </cell>
          <cell r="C15">
            <v>2600811</v>
          </cell>
          <cell r="D15">
            <v>333133</v>
          </cell>
          <cell r="E15">
            <v>3675239</v>
          </cell>
          <cell r="F15">
            <v>305149</v>
          </cell>
          <cell r="G15"/>
        </row>
        <row r="16">
          <cell r="A16">
            <v>320480</v>
          </cell>
          <cell r="B16">
            <v>41862</v>
          </cell>
          <cell r="C16">
            <v>196145</v>
          </cell>
          <cell r="D16">
            <v>48178</v>
          </cell>
          <cell r="E16">
            <v>144850</v>
          </cell>
          <cell r="F16">
            <v>35982</v>
          </cell>
          <cell r="G16"/>
        </row>
        <row r="17">
          <cell r="A17">
            <v>350570</v>
          </cell>
          <cell r="B17">
            <v>1030536</v>
          </cell>
          <cell r="C17">
            <v>863606</v>
          </cell>
          <cell r="D17">
            <v>2155720</v>
          </cell>
          <cell r="E17">
            <v>1559046</v>
          </cell>
          <cell r="F17"/>
          <cell r="G17"/>
        </row>
        <row r="18">
          <cell r="A18">
            <v>350580</v>
          </cell>
          <cell r="B18">
            <v>270823</v>
          </cell>
          <cell r="C18">
            <v>2439626</v>
          </cell>
          <cell r="D18">
            <v>245426</v>
          </cell>
          <cell r="E18">
            <v>8560</v>
          </cell>
          <cell r="F18">
            <v>185589</v>
          </cell>
          <cell r="G18"/>
        </row>
        <row r="19">
          <cell r="A19">
            <v>350980</v>
          </cell>
          <cell r="B19">
            <v>52563</v>
          </cell>
          <cell r="C19">
            <v>235650</v>
          </cell>
          <cell r="D19">
            <v>47471</v>
          </cell>
          <cell r="E19">
            <v>115383</v>
          </cell>
          <cell r="F19">
            <v>40336</v>
          </cell>
          <cell r="G19"/>
        </row>
        <row r="20">
          <cell r="A20">
            <v>351680</v>
          </cell>
          <cell r="B20"/>
          <cell r="C20"/>
          <cell r="D20"/>
          <cell r="E20"/>
          <cell r="F20"/>
          <cell r="G20"/>
        </row>
        <row r="21">
          <cell r="A21">
            <v>351810</v>
          </cell>
          <cell r="B21">
            <v>94678</v>
          </cell>
          <cell r="C21">
            <v>3577540</v>
          </cell>
          <cell r="D21">
            <v>88258</v>
          </cell>
          <cell r="E21">
            <v>3621180</v>
          </cell>
          <cell r="F21">
            <v>84470</v>
          </cell>
          <cell r="G21"/>
        </row>
        <row r="22">
          <cell r="A22">
            <v>352270</v>
          </cell>
          <cell r="B22">
            <v>50663</v>
          </cell>
          <cell r="C22">
            <v>756205</v>
          </cell>
          <cell r="D22">
            <v>59176</v>
          </cell>
          <cell r="E22">
            <v>796101</v>
          </cell>
          <cell r="F22"/>
          <cell r="G22"/>
        </row>
        <row r="23">
          <cell r="A23">
            <v>352520</v>
          </cell>
          <cell r="B23">
            <v>24652</v>
          </cell>
          <cell r="C23">
            <v>741362</v>
          </cell>
          <cell r="D23">
            <v>115363</v>
          </cell>
          <cell r="E23">
            <v>179053</v>
          </cell>
          <cell r="F23">
            <v>102105</v>
          </cell>
          <cell r="G23"/>
        </row>
        <row r="24">
          <cell r="A24">
            <v>352670</v>
          </cell>
          <cell r="B24">
            <v>789087</v>
          </cell>
          <cell r="C24">
            <v>2884317</v>
          </cell>
          <cell r="D24">
            <v>795126</v>
          </cell>
          <cell r="E24">
            <v>741691</v>
          </cell>
          <cell r="F24">
            <v>577321</v>
          </cell>
          <cell r="G24"/>
        </row>
        <row r="25">
          <cell r="A25">
            <v>352810</v>
          </cell>
          <cell r="B25">
            <v>264577</v>
          </cell>
          <cell r="C25">
            <v>529839</v>
          </cell>
          <cell r="D25">
            <v>238902</v>
          </cell>
          <cell r="E25">
            <v>745168</v>
          </cell>
          <cell r="F25">
            <v>205281</v>
          </cell>
          <cell r="G25"/>
        </row>
        <row r="26">
          <cell r="A26">
            <v>353680</v>
          </cell>
          <cell r="B26">
            <v>55437</v>
          </cell>
          <cell r="C26">
            <v>429206</v>
          </cell>
          <cell r="D26">
            <v>48531</v>
          </cell>
          <cell r="E26">
            <v>361157</v>
          </cell>
          <cell r="F26">
            <v>42559</v>
          </cell>
          <cell r="G26"/>
        </row>
        <row r="27">
          <cell r="A27">
            <v>354000</v>
          </cell>
          <cell r="B27">
            <v>13702</v>
          </cell>
          <cell r="C27">
            <v>515575</v>
          </cell>
          <cell r="D27">
            <v>152615</v>
          </cell>
          <cell r="E27">
            <v>530610</v>
          </cell>
          <cell r="F27"/>
          <cell r="G27"/>
        </row>
        <row r="28">
          <cell r="A28">
            <v>354180</v>
          </cell>
          <cell r="B28">
            <v>79713</v>
          </cell>
          <cell r="C28">
            <v>156254</v>
          </cell>
          <cell r="D28">
            <v>47610</v>
          </cell>
          <cell r="E28">
            <v>200572</v>
          </cell>
          <cell r="F28"/>
          <cell r="G28"/>
        </row>
        <row r="29">
          <cell r="A29">
            <v>354420</v>
          </cell>
          <cell r="B29">
            <v>217226</v>
          </cell>
          <cell r="C29">
            <v>559963</v>
          </cell>
          <cell r="D29">
            <v>195483</v>
          </cell>
          <cell r="E29">
            <v>666040</v>
          </cell>
          <cell r="F29"/>
          <cell r="G29"/>
        </row>
        <row r="30">
          <cell r="A30">
            <v>354925</v>
          </cell>
          <cell r="B30">
            <v>51670</v>
          </cell>
          <cell r="C30">
            <v>227023</v>
          </cell>
          <cell r="D30">
            <v>52048</v>
          </cell>
          <cell r="E30">
            <v>235827</v>
          </cell>
          <cell r="F30">
            <v>45654</v>
          </cell>
          <cell r="G30"/>
        </row>
        <row r="31">
          <cell r="A31">
            <v>355490</v>
          </cell>
          <cell r="B31">
            <v>107622</v>
          </cell>
          <cell r="C31">
            <v>279536</v>
          </cell>
          <cell r="D31">
            <v>93029</v>
          </cell>
          <cell r="E31">
            <v>308193</v>
          </cell>
          <cell r="F31">
            <v>73780</v>
          </cell>
          <cell r="G31"/>
        </row>
        <row r="32">
          <cell r="A32">
            <v>355530</v>
          </cell>
          <cell r="B32">
            <v>43744</v>
          </cell>
          <cell r="C32">
            <v>169399</v>
          </cell>
          <cell r="D32">
            <v>49054</v>
          </cell>
          <cell r="E32">
            <v>156473</v>
          </cell>
          <cell r="F32"/>
          <cell r="G32"/>
        </row>
        <row r="33">
          <cell r="A33">
            <v>410160</v>
          </cell>
          <cell r="B33"/>
          <cell r="C33"/>
          <cell r="D33">
            <v>434326</v>
          </cell>
          <cell r="E33"/>
          <cell r="F33"/>
          <cell r="G33"/>
        </row>
        <row r="34">
          <cell r="A34">
            <v>410337</v>
          </cell>
          <cell r="B34">
            <v>23271</v>
          </cell>
          <cell r="C34">
            <v>259655</v>
          </cell>
          <cell r="D34">
            <v>53898</v>
          </cell>
          <cell r="E34">
            <v>1223</v>
          </cell>
          <cell r="F34"/>
          <cell r="G34"/>
        </row>
        <row r="35">
          <cell r="A35">
            <v>410460</v>
          </cell>
          <cell r="B35"/>
          <cell r="C35">
            <v>15178</v>
          </cell>
          <cell r="D35"/>
          <cell r="E35"/>
          <cell r="F35"/>
          <cell r="G35"/>
        </row>
        <row r="36">
          <cell r="A36">
            <v>410540</v>
          </cell>
          <cell r="B36"/>
          <cell r="C36"/>
          <cell r="D36"/>
          <cell r="E36">
            <v>1297</v>
          </cell>
          <cell r="F36"/>
          <cell r="G36">
            <v>20139</v>
          </cell>
        </row>
        <row r="37">
          <cell r="A37">
            <v>410600</v>
          </cell>
          <cell r="B37"/>
          <cell r="C37"/>
          <cell r="D37">
            <v>20719</v>
          </cell>
          <cell r="E37"/>
          <cell r="F37">
            <v>136249</v>
          </cell>
          <cell r="G37"/>
        </row>
        <row r="38">
          <cell r="A38">
            <v>410720</v>
          </cell>
          <cell r="B38">
            <v>488809</v>
          </cell>
          <cell r="C38">
            <v>4547241</v>
          </cell>
          <cell r="D38">
            <v>466053</v>
          </cell>
          <cell r="E38">
            <v>4639815</v>
          </cell>
          <cell r="F38">
            <v>229840</v>
          </cell>
          <cell r="G38">
            <v>2006159</v>
          </cell>
        </row>
        <row r="39">
          <cell r="A39">
            <v>410725</v>
          </cell>
          <cell r="B39">
            <v>157998</v>
          </cell>
          <cell r="C39">
            <v>547474</v>
          </cell>
          <cell r="D39">
            <v>80704</v>
          </cell>
          <cell r="E39"/>
          <cell r="F39"/>
          <cell r="G39"/>
        </row>
        <row r="40">
          <cell r="A40">
            <v>410754</v>
          </cell>
          <cell r="B40">
            <v>40028</v>
          </cell>
          <cell r="C40">
            <v>245466</v>
          </cell>
          <cell r="D40">
            <v>33392</v>
          </cell>
          <cell r="E40"/>
          <cell r="F40"/>
          <cell r="G40"/>
        </row>
        <row r="41">
          <cell r="A41">
            <v>410895</v>
          </cell>
          <cell r="B41">
            <v>33760</v>
          </cell>
          <cell r="C41">
            <v>2101105</v>
          </cell>
          <cell r="D41">
            <v>37104</v>
          </cell>
          <cell r="E41">
            <v>268651</v>
          </cell>
          <cell r="F41"/>
          <cell r="G41"/>
        </row>
        <row r="42">
          <cell r="A42">
            <v>411342</v>
          </cell>
          <cell r="B42">
            <v>77984</v>
          </cell>
          <cell r="C42">
            <v>623620</v>
          </cell>
          <cell r="D42">
            <v>71829</v>
          </cell>
          <cell r="E42"/>
          <cell r="F42">
            <v>43063</v>
          </cell>
          <cell r="G42">
            <v>248784</v>
          </cell>
        </row>
        <row r="43">
          <cell r="A43">
            <v>411440</v>
          </cell>
          <cell r="B43">
            <v>1963</v>
          </cell>
          <cell r="C43"/>
          <cell r="D43">
            <v>2897</v>
          </cell>
          <cell r="E43">
            <v>9400</v>
          </cell>
          <cell r="F43"/>
          <cell r="G43"/>
        </row>
        <row r="44">
          <cell r="A44">
            <v>411560</v>
          </cell>
          <cell r="B44">
            <v>30</v>
          </cell>
          <cell r="C44">
            <v>51898</v>
          </cell>
          <cell r="D44">
            <v>104319</v>
          </cell>
          <cell r="E44">
            <v>43067</v>
          </cell>
          <cell r="F44"/>
          <cell r="G44">
            <v>795846</v>
          </cell>
        </row>
        <row r="45">
          <cell r="A45">
            <v>411580</v>
          </cell>
          <cell r="B45"/>
          <cell r="C45">
            <v>106387</v>
          </cell>
          <cell r="D45">
            <v>291677</v>
          </cell>
          <cell r="E45">
            <v>258325</v>
          </cell>
          <cell r="F45"/>
          <cell r="G45">
            <v>1564071</v>
          </cell>
        </row>
        <row r="46">
          <cell r="A46">
            <v>411680</v>
          </cell>
          <cell r="B46">
            <v>160512</v>
          </cell>
          <cell r="C46">
            <v>18458</v>
          </cell>
          <cell r="D46">
            <v>2044</v>
          </cell>
          <cell r="E46"/>
          <cell r="F46"/>
          <cell r="G46"/>
        </row>
        <row r="47">
          <cell r="A47">
            <v>411727</v>
          </cell>
          <cell r="B47">
            <v>98197</v>
          </cell>
          <cell r="C47">
            <v>848687</v>
          </cell>
          <cell r="D47">
            <v>80675</v>
          </cell>
          <cell r="E47">
            <v>835490</v>
          </cell>
          <cell r="F47">
            <v>48696</v>
          </cell>
          <cell r="G47">
            <v>956890</v>
          </cell>
        </row>
        <row r="48">
          <cell r="A48">
            <v>412065</v>
          </cell>
          <cell r="B48">
            <v>71902</v>
          </cell>
          <cell r="C48">
            <v>438578</v>
          </cell>
          <cell r="D48">
            <v>71985</v>
          </cell>
          <cell r="E48">
            <v>2801</v>
          </cell>
          <cell r="F48"/>
          <cell r="G48"/>
        </row>
        <row r="49">
          <cell r="A49">
            <v>412635</v>
          </cell>
          <cell r="B49">
            <v>56401</v>
          </cell>
          <cell r="C49">
            <v>33943</v>
          </cell>
          <cell r="D49">
            <v>14657</v>
          </cell>
          <cell r="E49">
            <v>139500</v>
          </cell>
          <cell r="F49"/>
          <cell r="G49">
            <v>230056</v>
          </cell>
        </row>
        <row r="50">
          <cell r="A50">
            <v>412690</v>
          </cell>
          <cell r="B50">
            <v>18888</v>
          </cell>
          <cell r="C50">
            <v>85521</v>
          </cell>
          <cell r="D50">
            <v>18076</v>
          </cell>
          <cell r="E50">
            <v>68512</v>
          </cell>
          <cell r="F50"/>
          <cell r="G50"/>
        </row>
        <row r="51">
          <cell r="A51">
            <v>412770</v>
          </cell>
          <cell r="B51"/>
          <cell r="C51">
            <v>247166</v>
          </cell>
          <cell r="D51">
            <v>83207</v>
          </cell>
          <cell r="E51"/>
          <cell r="F51"/>
          <cell r="G51"/>
        </row>
        <row r="52">
          <cell r="A52">
            <v>420207</v>
          </cell>
          <cell r="B52">
            <v>543065</v>
          </cell>
          <cell r="C52">
            <v>1957673</v>
          </cell>
          <cell r="D52">
            <v>485465</v>
          </cell>
          <cell r="E52">
            <v>1181143</v>
          </cell>
          <cell r="F52">
            <v>398145</v>
          </cell>
          <cell r="G52"/>
        </row>
        <row r="53">
          <cell r="A53">
            <v>420245</v>
          </cell>
          <cell r="B53">
            <v>186654</v>
          </cell>
          <cell r="C53">
            <v>1236938</v>
          </cell>
          <cell r="D53">
            <v>171373</v>
          </cell>
          <cell r="E53">
            <v>528251</v>
          </cell>
          <cell r="F53">
            <v>168008</v>
          </cell>
          <cell r="G53"/>
        </row>
        <row r="54">
          <cell r="A54">
            <v>420270</v>
          </cell>
          <cell r="B54">
            <v>138692</v>
          </cell>
          <cell r="C54">
            <v>655317</v>
          </cell>
          <cell r="D54">
            <v>141703</v>
          </cell>
          <cell r="E54">
            <v>179257</v>
          </cell>
          <cell r="F54"/>
          <cell r="G54"/>
        </row>
        <row r="55">
          <cell r="A55">
            <v>420500</v>
          </cell>
          <cell r="B55">
            <v>80463</v>
          </cell>
          <cell r="C55">
            <v>8712</v>
          </cell>
          <cell r="D55"/>
          <cell r="E55">
            <v>243472</v>
          </cell>
          <cell r="F55"/>
          <cell r="G55"/>
        </row>
        <row r="56">
          <cell r="A56">
            <v>420780</v>
          </cell>
          <cell r="B56"/>
          <cell r="C56"/>
          <cell r="D56"/>
          <cell r="E56"/>
          <cell r="F56"/>
          <cell r="G56"/>
        </row>
        <row r="57">
          <cell r="A57">
            <v>421120</v>
          </cell>
          <cell r="B57">
            <v>227412</v>
          </cell>
          <cell r="C57">
            <v>811806</v>
          </cell>
          <cell r="D57">
            <v>222593</v>
          </cell>
          <cell r="E57">
            <v>147997</v>
          </cell>
          <cell r="F57">
            <v>166494</v>
          </cell>
          <cell r="G57"/>
        </row>
        <row r="58">
          <cell r="A58">
            <v>421170</v>
          </cell>
          <cell r="B58">
            <v>201609</v>
          </cell>
          <cell r="C58">
            <v>1106698</v>
          </cell>
          <cell r="D58">
            <v>187187</v>
          </cell>
          <cell r="E58">
            <v>1095984</v>
          </cell>
          <cell r="F58"/>
          <cell r="G58">
            <v>1513974</v>
          </cell>
        </row>
        <row r="59">
          <cell r="A59">
            <v>421640</v>
          </cell>
          <cell r="B59"/>
          <cell r="C59"/>
          <cell r="D59"/>
          <cell r="E59"/>
          <cell r="F59"/>
          <cell r="G59"/>
        </row>
        <row r="60">
          <cell r="A60">
            <v>430190</v>
          </cell>
          <cell r="B60">
            <v>170683</v>
          </cell>
          <cell r="C60">
            <v>1879754</v>
          </cell>
          <cell r="D60">
            <v>150613</v>
          </cell>
          <cell r="E60"/>
          <cell r="F60">
            <v>129904</v>
          </cell>
          <cell r="G60"/>
        </row>
        <row r="61">
          <cell r="A61">
            <v>430220</v>
          </cell>
          <cell r="B61"/>
          <cell r="C61"/>
          <cell r="D61"/>
          <cell r="E61"/>
          <cell r="F61"/>
          <cell r="G61"/>
        </row>
        <row r="62">
          <cell r="A62">
            <v>430370</v>
          </cell>
          <cell r="B62">
            <v>76056</v>
          </cell>
          <cell r="C62">
            <v>611687</v>
          </cell>
          <cell r="D62">
            <v>123007</v>
          </cell>
          <cell r="E62"/>
          <cell r="F62">
            <v>80900</v>
          </cell>
          <cell r="G62"/>
        </row>
        <row r="63">
          <cell r="A63">
            <v>430465</v>
          </cell>
          <cell r="B63">
            <v>81697</v>
          </cell>
          <cell r="C63">
            <v>347932</v>
          </cell>
          <cell r="D63">
            <v>19080</v>
          </cell>
          <cell r="E63">
            <v>479856</v>
          </cell>
          <cell r="F63"/>
          <cell r="G63"/>
        </row>
        <row r="64">
          <cell r="A64">
            <v>430468</v>
          </cell>
          <cell r="B64">
            <v>108412</v>
          </cell>
          <cell r="C64">
            <v>298677</v>
          </cell>
          <cell r="D64">
            <v>102458</v>
          </cell>
          <cell r="E64">
            <v>93913</v>
          </cell>
          <cell r="F64">
            <v>77267</v>
          </cell>
          <cell r="G64"/>
        </row>
        <row r="65">
          <cell r="A65">
            <v>430660</v>
          </cell>
          <cell r="B65">
            <v>437050</v>
          </cell>
          <cell r="C65">
            <v>2072957</v>
          </cell>
          <cell r="D65">
            <v>404547</v>
          </cell>
          <cell r="E65">
            <v>95453</v>
          </cell>
          <cell r="F65">
            <v>389160</v>
          </cell>
          <cell r="G65"/>
        </row>
        <row r="66">
          <cell r="A66">
            <v>431030</v>
          </cell>
          <cell r="B66">
            <v>96154</v>
          </cell>
          <cell r="C66">
            <v>309809</v>
          </cell>
          <cell r="D66"/>
          <cell r="E66"/>
          <cell r="F66"/>
          <cell r="G66"/>
        </row>
        <row r="67">
          <cell r="A67">
            <v>431055</v>
          </cell>
          <cell r="B67">
            <v>18173</v>
          </cell>
          <cell r="C67">
            <v>82347</v>
          </cell>
          <cell r="D67">
            <v>18764</v>
          </cell>
          <cell r="E67">
            <v>112225</v>
          </cell>
          <cell r="F67"/>
          <cell r="G67"/>
        </row>
        <row r="68">
          <cell r="A68">
            <v>431130</v>
          </cell>
          <cell r="B68">
            <v>386480</v>
          </cell>
          <cell r="C68">
            <v>3378478</v>
          </cell>
          <cell r="D68">
            <v>167216</v>
          </cell>
          <cell r="E68">
            <v>2965785</v>
          </cell>
          <cell r="F68">
            <v>166885</v>
          </cell>
          <cell r="G68">
            <v>1765397</v>
          </cell>
        </row>
        <row r="69">
          <cell r="A69">
            <v>431300</v>
          </cell>
          <cell r="B69">
            <v>96822</v>
          </cell>
          <cell r="C69">
            <v>1053963</v>
          </cell>
          <cell r="D69">
            <v>93936</v>
          </cell>
          <cell r="E69">
            <v>585129</v>
          </cell>
          <cell r="F69">
            <v>56490</v>
          </cell>
          <cell r="G69">
            <v>202896</v>
          </cell>
        </row>
        <row r="70">
          <cell r="A70">
            <v>431306</v>
          </cell>
          <cell r="B70">
            <v>24993</v>
          </cell>
          <cell r="C70">
            <v>42262</v>
          </cell>
          <cell r="D70">
            <v>28066</v>
          </cell>
          <cell r="E70">
            <v>117390</v>
          </cell>
          <cell r="F70"/>
          <cell r="G70"/>
        </row>
        <row r="71">
          <cell r="A71">
            <v>431442</v>
          </cell>
          <cell r="B71">
            <v>42927</v>
          </cell>
          <cell r="C71">
            <v>170431</v>
          </cell>
          <cell r="D71">
            <v>35889</v>
          </cell>
          <cell r="E71"/>
          <cell r="F71">
            <v>33450</v>
          </cell>
          <cell r="G71"/>
        </row>
        <row r="72">
          <cell r="A72">
            <v>431450</v>
          </cell>
          <cell r="B72">
            <v>116648</v>
          </cell>
          <cell r="C72">
            <v>32446276</v>
          </cell>
          <cell r="D72">
            <v>137904</v>
          </cell>
          <cell r="E72">
            <v>1107557</v>
          </cell>
          <cell r="F72">
            <v>114128</v>
          </cell>
          <cell r="G72"/>
        </row>
        <row r="73">
          <cell r="A73">
            <v>431454</v>
          </cell>
          <cell r="B73">
            <v>81471</v>
          </cell>
          <cell r="C73">
            <v>241673</v>
          </cell>
          <cell r="D73">
            <v>67924</v>
          </cell>
          <cell r="E73">
            <v>304389</v>
          </cell>
          <cell r="F73"/>
          <cell r="G73"/>
        </row>
        <row r="74">
          <cell r="A74">
            <v>431514</v>
          </cell>
          <cell r="B74">
            <v>23771</v>
          </cell>
          <cell r="C74">
            <v>87034</v>
          </cell>
          <cell r="D74">
            <v>21317</v>
          </cell>
          <cell r="E74">
            <v>208814</v>
          </cell>
          <cell r="F74"/>
          <cell r="G74"/>
        </row>
        <row r="75">
          <cell r="A75">
            <v>431900</v>
          </cell>
          <cell r="B75">
            <v>187806</v>
          </cell>
          <cell r="C75">
            <v>416403</v>
          </cell>
          <cell r="D75">
            <v>188755</v>
          </cell>
          <cell r="E75">
            <v>532468</v>
          </cell>
          <cell r="F75"/>
          <cell r="G75"/>
        </row>
        <row r="76">
          <cell r="A76">
            <v>432030</v>
          </cell>
          <cell r="B76">
            <v>162407</v>
          </cell>
          <cell r="C76">
            <v>1571519</v>
          </cell>
          <cell r="D76">
            <v>187347</v>
          </cell>
          <cell r="E76"/>
          <cell r="F76">
            <v>106149</v>
          </cell>
          <cell r="G76"/>
        </row>
        <row r="77">
          <cell r="A77">
            <v>432040</v>
          </cell>
          <cell r="B77">
            <v>396061</v>
          </cell>
          <cell r="C77">
            <v>951401</v>
          </cell>
          <cell r="D77">
            <v>243201</v>
          </cell>
          <cell r="E77">
            <v>922839</v>
          </cell>
          <cell r="F77"/>
          <cell r="G77"/>
        </row>
        <row r="78">
          <cell r="A78">
            <v>432290</v>
          </cell>
          <cell r="B78">
            <v>41976</v>
          </cell>
          <cell r="C78">
            <v>493694</v>
          </cell>
          <cell r="D78">
            <v>47822</v>
          </cell>
          <cell r="E78">
            <v>241408</v>
          </cell>
          <cell r="F78">
            <v>32235</v>
          </cell>
          <cell r="G78"/>
        </row>
        <row r="79">
          <cell r="A79">
            <v>432350</v>
          </cell>
          <cell r="B79">
            <v>63419</v>
          </cell>
          <cell r="C79">
            <v>293829</v>
          </cell>
          <cell r="D79">
            <v>63854</v>
          </cell>
          <cell r="E79">
            <v>301165</v>
          </cell>
          <cell r="F79">
            <v>50683</v>
          </cell>
          <cell r="G79"/>
        </row>
        <row r="80">
          <cell r="A80">
            <v>500190</v>
          </cell>
          <cell r="B80">
            <v>184705</v>
          </cell>
          <cell r="C80">
            <v>2124618</v>
          </cell>
          <cell r="D80">
            <v>115417</v>
          </cell>
          <cell r="E80"/>
          <cell r="F80"/>
          <cell r="G80"/>
        </row>
        <row r="81">
          <cell r="A81">
            <v>510665</v>
          </cell>
          <cell r="B81">
            <v>39104</v>
          </cell>
          <cell r="C81">
            <v>153090</v>
          </cell>
          <cell r="D81">
            <v>37563</v>
          </cell>
          <cell r="E81">
            <v>118197</v>
          </cell>
          <cell r="F81"/>
          <cell r="G81"/>
        </row>
        <row r="82">
          <cell r="A82">
            <v>510675</v>
          </cell>
          <cell r="B82"/>
          <cell r="C82"/>
          <cell r="D82">
            <v>11368</v>
          </cell>
          <cell r="E82"/>
          <cell r="F82"/>
          <cell r="G82">
            <v>121051</v>
          </cell>
        </row>
        <row r="83">
          <cell r="A83">
            <v>510800</v>
          </cell>
          <cell r="B83"/>
          <cell r="C83">
            <v>318095</v>
          </cell>
          <cell r="D83"/>
          <cell r="E83">
            <v>281879</v>
          </cell>
          <cell r="F83"/>
          <cell r="G83">
            <v>496758</v>
          </cell>
        </row>
        <row r="84">
          <cell r="A84">
            <v>290210</v>
          </cell>
          <cell r="B84">
            <v>32646</v>
          </cell>
          <cell r="C84">
            <v>2046387</v>
          </cell>
          <cell r="D84">
            <v>31176</v>
          </cell>
          <cell r="E84">
            <v>1190778</v>
          </cell>
          <cell r="F84"/>
          <cell r="G84"/>
        </row>
        <row r="85">
          <cell r="A85">
            <v>291610</v>
          </cell>
          <cell r="B85"/>
          <cell r="C85"/>
          <cell r="D85"/>
          <cell r="E85">
            <v>1</v>
          </cell>
          <cell r="F85"/>
          <cell r="G85"/>
        </row>
        <row r="86">
          <cell r="A86">
            <v>292870</v>
          </cell>
          <cell r="B86">
            <v>523990</v>
          </cell>
          <cell r="C86">
            <v>3214948</v>
          </cell>
          <cell r="D86">
            <v>496713</v>
          </cell>
          <cell r="E86">
            <v>3179153</v>
          </cell>
          <cell r="F86"/>
          <cell r="G86"/>
        </row>
        <row r="87">
          <cell r="A87">
            <v>293170</v>
          </cell>
          <cell r="B87">
            <v>26453</v>
          </cell>
          <cell r="C87">
            <v>1195305</v>
          </cell>
          <cell r="D87">
            <v>78955</v>
          </cell>
          <cell r="E87">
            <v>610943</v>
          </cell>
          <cell r="F87"/>
          <cell r="G87"/>
        </row>
        <row r="88">
          <cell r="A88">
            <v>320115</v>
          </cell>
          <cell r="B88">
            <v>118807</v>
          </cell>
          <cell r="C88">
            <v>4527291</v>
          </cell>
          <cell r="D88">
            <v>119373</v>
          </cell>
          <cell r="E88">
            <v>4422193</v>
          </cell>
          <cell r="F88">
            <v>94845</v>
          </cell>
          <cell r="G88"/>
        </row>
        <row r="89">
          <cell r="A89">
            <v>320300</v>
          </cell>
          <cell r="B89">
            <v>359476</v>
          </cell>
          <cell r="C89"/>
          <cell r="D89">
            <v>371833</v>
          </cell>
          <cell r="E89"/>
          <cell r="F89">
            <v>292547</v>
          </cell>
          <cell r="G89"/>
        </row>
        <row r="90">
          <cell r="A90">
            <v>320506</v>
          </cell>
          <cell r="B90">
            <v>388767</v>
          </cell>
          <cell r="C90">
            <v>3392459</v>
          </cell>
          <cell r="D90">
            <v>379742</v>
          </cell>
          <cell r="E90">
            <v>3219347</v>
          </cell>
          <cell r="F90">
            <v>302281</v>
          </cell>
          <cell r="G90">
            <v>0</v>
          </cell>
        </row>
        <row r="91">
          <cell r="A91">
            <v>330120</v>
          </cell>
          <cell r="B91"/>
          <cell r="C91"/>
          <cell r="D91"/>
          <cell r="E91"/>
          <cell r="F91"/>
          <cell r="G91"/>
        </row>
        <row r="92">
          <cell r="A92">
            <v>330580</v>
          </cell>
          <cell r="B92">
            <v>414203</v>
          </cell>
          <cell r="C92">
            <v>833818</v>
          </cell>
          <cell r="D92">
            <v>332738</v>
          </cell>
          <cell r="E92">
            <v>226742</v>
          </cell>
          <cell r="F92">
            <v>376500</v>
          </cell>
          <cell r="G92"/>
        </row>
        <row r="93">
          <cell r="A93">
            <v>350075</v>
          </cell>
          <cell r="B93">
            <v>103371</v>
          </cell>
          <cell r="C93">
            <v>264776</v>
          </cell>
          <cell r="D93">
            <v>101031</v>
          </cell>
          <cell r="E93">
            <v>232924</v>
          </cell>
          <cell r="F93"/>
          <cell r="G93">
            <v>394890</v>
          </cell>
        </row>
        <row r="94">
          <cell r="A94">
            <v>350180</v>
          </cell>
          <cell r="B94">
            <v>70705</v>
          </cell>
          <cell r="C94">
            <v>143534</v>
          </cell>
          <cell r="D94">
            <v>66297</v>
          </cell>
          <cell r="E94">
            <v>124563</v>
          </cell>
          <cell r="F94"/>
          <cell r="G94"/>
        </row>
        <row r="95">
          <cell r="A95">
            <v>350395</v>
          </cell>
          <cell r="B95">
            <v>56148</v>
          </cell>
          <cell r="C95">
            <v>350617</v>
          </cell>
          <cell r="D95">
            <v>63390</v>
          </cell>
          <cell r="E95"/>
          <cell r="F95"/>
          <cell r="G95"/>
        </row>
        <row r="96">
          <cell r="A96">
            <v>350950</v>
          </cell>
          <cell r="B96">
            <v>8931</v>
          </cell>
          <cell r="C96">
            <v>32117</v>
          </cell>
          <cell r="D96">
            <v>7259</v>
          </cell>
          <cell r="E96">
            <v>13321</v>
          </cell>
          <cell r="F96">
            <v>1219</v>
          </cell>
          <cell r="G96"/>
        </row>
        <row r="97">
          <cell r="A97">
            <v>351120</v>
          </cell>
          <cell r="B97">
            <v>73005</v>
          </cell>
          <cell r="C97">
            <v>323377</v>
          </cell>
          <cell r="D97">
            <v>68452</v>
          </cell>
          <cell r="E97">
            <v>288318</v>
          </cell>
          <cell r="F97"/>
          <cell r="G97"/>
        </row>
        <row r="98">
          <cell r="A98">
            <v>351250</v>
          </cell>
          <cell r="B98">
            <v>102076</v>
          </cell>
          <cell r="C98">
            <v>657627</v>
          </cell>
          <cell r="D98">
            <v>94808</v>
          </cell>
          <cell r="E98">
            <v>1115230</v>
          </cell>
          <cell r="F98">
            <v>83374</v>
          </cell>
          <cell r="G98"/>
        </row>
        <row r="99">
          <cell r="A99">
            <v>351380</v>
          </cell>
          <cell r="B99">
            <v>1860049</v>
          </cell>
          <cell r="C99">
            <v>1655194</v>
          </cell>
          <cell r="D99">
            <v>1971535</v>
          </cell>
          <cell r="E99">
            <v>1799931</v>
          </cell>
          <cell r="F99"/>
          <cell r="G99"/>
        </row>
        <row r="100">
          <cell r="A100">
            <v>351470</v>
          </cell>
          <cell r="B100">
            <v>80060</v>
          </cell>
          <cell r="C100">
            <v>240785</v>
          </cell>
          <cell r="D100">
            <v>80057</v>
          </cell>
          <cell r="E100">
            <v>293462</v>
          </cell>
          <cell r="F100">
            <v>73314</v>
          </cell>
          <cell r="G100"/>
        </row>
        <row r="101">
          <cell r="A101">
            <v>351495</v>
          </cell>
          <cell r="B101">
            <v>32505</v>
          </cell>
          <cell r="C101">
            <v>164392</v>
          </cell>
          <cell r="D101">
            <v>35552</v>
          </cell>
          <cell r="E101">
            <v>127571</v>
          </cell>
          <cell r="F101"/>
          <cell r="G101"/>
        </row>
        <row r="102">
          <cell r="A102">
            <v>351660</v>
          </cell>
          <cell r="B102">
            <v>55935</v>
          </cell>
          <cell r="C102">
            <v>454881</v>
          </cell>
          <cell r="D102">
            <v>62891</v>
          </cell>
          <cell r="E102">
            <v>482104</v>
          </cell>
          <cell r="F102"/>
          <cell r="G102"/>
        </row>
        <row r="103">
          <cell r="A103">
            <v>351860</v>
          </cell>
          <cell r="B103">
            <v>419609</v>
          </cell>
          <cell r="C103">
            <v>3665359</v>
          </cell>
          <cell r="D103">
            <v>385321</v>
          </cell>
          <cell r="E103">
            <v>589620</v>
          </cell>
          <cell r="F103">
            <v>283500</v>
          </cell>
          <cell r="G103"/>
        </row>
        <row r="104">
          <cell r="A104">
            <v>352710</v>
          </cell>
          <cell r="B104">
            <v>916</v>
          </cell>
          <cell r="C104">
            <v>884728</v>
          </cell>
          <cell r="D104">
            <v>2174</v>
          </cell>
          <cell r="E104">
            <v>1266</v>
          </cell>
          <cell r="F104">
            <v>720</v>
          </cell>
          <cell r="G104"/>
        </row>
        <row r="105">
          <cell r="A105">
            <v>352800</v>
          </cell>
          <cell r="B105">
            <v>156994</v>
          </cell>
          <cell r="C105">
            <v>775163</v>
          </cell>
          <cell r="D105">
            <v>144861</v>
          </cell>
          <cell r="E105">
            <v>699306</v>
          </cell>
          <cell r="F105"/>
          <cell r="G105"/>
        </row>
        <row r="106">
          <cell r="A106">
            <v>352880</v>
          </cell>
          <cell r="B106">
            <v>183876</v>
          </cell>
          <cell r="C106">
            <v>1413350</v>
          </cell>
          <cell r="D106">
            <v>178066</v>
          </cell>
          <cell r="E106">
            <v>1440866</v>
          </cell>
          <cell r="F106"/>
          <cell r="G106"/>
        </row>
        <row r="107">
          <cell r="A107">
            <v>353340</v>
          </cell>
          <cell r="B107">
            <v>976485</v>
          </cell>
          <cell r="C107">
            <v>667169</v>
          </cell>
          <cell r="D107">
            <v>316625</v>
          </cell>
          <cell r="E107">
            <v>12</v>
          </cell>
          <cell r="F107"/>
          <cell r="G107"/>
        </row>
        <row r="108">
          <cell r="A108">
            <v>353660</v>
          </cell>
          <cell r="B108">
            <v>110500</v>
          </cell>
          <cell r="C108">
            <v>192923</v>
          </cell>
          <cell r="D108">
            <v>108021</v>
          </cell>
          <cell r="E108">
            <v>151697</v>
          </cell>
          <cell r="F108"/>
          <cell r="G108"/>
        </row>
        <row r="109">
          <cell r="A109">
            <v>353990</v>
          </cell>
          <cell r="B109"/>
          <cell r="C109"/>
          <cell r="D109">
            <v>116582</v>
          </cell>
          <cell r="E109">
            <v>697317</v>
          </cell>
          <cell r="F109"/>
          <cell r="G109">
            <v>697975</v>
          </cell>
        </row>
        <row r="110">
          <cell r="A110">
            <v>354160</v>
          </cell>
          <cell r="B110">
            <v>550327</v>
          </cell>
          <cell r="C110">
            <v>2480273</v>
          </cell>
          <cell r="D110">
            <v>463751</v>
          </cell>
          <cell r="E110">
            <v>2225529</v>
          </cell>
          <cell r="F110"/>
          <cell r="G110"/>
        </row>
        <row r="111">
          <cell r="A111">
            <v>354380</v>
          </cell>
          <cell r="B111"/>
          <cell r="C111">
            <v>167058</v>
          </cell>
          <cell r="D111"/>
          <cell r="E111">
            <v>154497</v>
          </cell>
          <cell r="F111"/>
          <cell r="G111"/>
        </row>
        <row r="112">
          <cell r="A112">
            <v>354660</v>
          </cell>
          <cell r="B112">
            <v>459423</v>
          </cell>
          <cell r="C112">
            <v>2948179</v>
          </cell>
          <cell r="D112">
            <v>404933</v>
          </cell>
          <cell r="E112">
            <v>3203078</v>
          </cell>
          <cell r="F112">
            <v>369971</v>
          </cell>
          <cell r="G112"/>
        </row>
        <row r="113">
          <cell r="A113">
            <v>354920</v>
          </cell>
          <cell r="B113">
            <v>32946</v>
          </cell>
          <cell r="C113">
            <v>164068</v>
          </cell>
          <cell r="D113">
            <v>32324</v>
          </cell>
          <cell r="E113">
            <v>148335</v>
          </cell>
          <cell r="F113"/>
          <cell r="G113"/>
        </row>
        <row r="114">
          <cell r="A114">
            <v>355310</v>
          </cell>
          <cell r="B114">
            <v>35568</v>
          </cell>
          <cell r="C114">
            <v>314470</v>
          </cell>
          <cell r="D114">
            <v>36350</v>
          </cell>
          <cell r="E114">
            <v>332792</v>
          </cell>
          <cell r="F114"/>
          <cell r="G114"/>
        </row>
        <row r="115">
          <cell r="A115">
            <v>355500</v>
          </cell>
          <cell r="B115">
            <v>430243</v>
          </cell>
          <cell r="C115">
            <v>2757784</v>
          </cell>
          <cell r="D115">
            <v>620310</v>
          </cell>
          <cell r="E115">
            <v>2985032</v>
          </cell>
          <cell r="F115"/>
          <cell r="G115"/>
        </row>
        <row r="116">
          <cell r="A116">
            <v>410335</v>
          </cell>
          <cell r="B116">
            <v>56976</v>
          </cell>
          <cell r="C116">
            <v>88744</v>
          </cell>
          <cell r="D116"/>
          <cell r="E116"/>
          <cell r="F116"/>
          <cell r="G116"/>
        </row>
        <row r="117">
          <cell r="A117">
            <v>410510</v>
          </cell>
          <cell r="B117">
            <v>104020</v>
          </cell>
          <cell r="C117">
            <v>283530</v>
          </cell>
          <cell r="D117"/>
          <cell r="E117"/>
          <cell r="F117"/>
          <cell r="G117"/>
        </row>
        <row r="118">
          <cell r="A118">
            <v>410520</v>
          </cell>
          <cell r="B118">
            <v>258324</v>
          </cell>
          <cell r="C118">
            <v>873708</v>
          </cell>
          <cell r="D118">
            <v>247456</v>
          </cell>
          <cell r="E118">
            <v>881234</v>
          </cell>
          <cell r="F118">
            <v>176464</v>
          </cell>
          <cell r="G118"/>
        </row>
        <row r="119">
          <cell r="A119">
            <v>410580</v>
          </cell>
          <cell r="B119">
            <v>3557244</v>
          </cell>
          <cell r="C119">
            <v>6468568</v>
          </cell>
          <cell r="D119">
            <v>3573968</v>
          </cell>
          <cell r="E119">
            <v>6599562</v>
          </cell>
          <cell r="F119"/>
          <cell r="G119"/>
        </row>
        <row r="120">
          <cell r="A120">
            <v>410700</v>
          </cell>
          <cell r="B120">
            <v>439233</v>
          </cell>
          <cell r="C120">
            <v>2450722</v>
          </cell>
          <cell r="D120">
            <v>398827</v>
          </cell>
          <cell r="E120">
            <v>2170265</v>
          </cell>
          <cell r="F120"/>
          <cell r="G120"/>
        </row>
        <row r="121">
          <cell r="A121">
            <v>411080</v>
          </cell>
          <cell r="B121">
            <v>174463</v>
          </cell>
          <cell r="C121">
            <v>1140832</v>
          </cell>
          <cell r="D121">
            <v>123947</v>
          </cell>
          <cell r="E121">
            <v>7696</v>
          </cell>
          <cell r="F121"/>
          <cell r="G121"/>
        </row>
        <row r="122">
          <cell r="A122">
            <v>411130</v>
          </cell>
          <cell r="B122">
            <v>40448</v>
          </cell>
          <cell r="C122">
            <v>104206</v>
          </cell>
          <cell r="D122">
            <v>40710</v>
          </cell>
          <cell r="E122">
            <v>86040</v>
          </cell>
          <cell r="F122"/>
          <cell r="G122"/>
        </row>
        <row r="123">
          <cell r="A123">
            <v>411210</v>
          </cell>
          <cell r="B123"/>
          <cell r="C123">
            <v>4335</v>
          </cell>
          <cell r="D123">
            <v>95380</v>
          </cell>
          <cell r="E123">
            <v>13978</v>
          </cell>
          <cell r="F123">
            <v>35102</v>
          </cell>
          <cell r="G123">
            <v>284898</v>
          </cell>
        </row>
        <row r="124">
          <cell r="A124">
            <v>411435</v>
          </cell>
          <cell r="B124">
            <v>44730</v>
          </cell>
          <cell r="C124">
            <v>397236</v>
          </cell>
          <cell r="D124">
            <v>25642</v>
          </cell>
          <cell r="E124">
            <v>41535</v>
          </cell>
          <cell r="F124"/>
          <cell r="G124"/>
        </row>
        <row r="125">
          <cell r="A125">
            <v>411600</v>
          </cell>
          <cell r="B125">
            <v>44994</v>
          </cell>
          <cell r="C125">
            <v>239609</v>
          </cell>
          <cell r="D125">
            <v>43073</v>
          </cell>
          <cell r="E125">
            <v>221478</v>
          </cell>
          <cell r="F125"/>
          <cell r="G125"/>
        </row>
        <row r="126">
          <cell r="A126">
            <v>411760</v>
          </cell>
          <cell r="B126">
            <v>603903</v>
          </cell>
          <cell r="C126">
            <v>4802370</v>
          </cell>
          <cell r="D126">
            <v>612291</v>
          </cell>
          <cell r="E126">
            <v>309593</v>
          </cell>
          <cell r="F126">
            <v>5852</v>
          </cell>
          <cell r="G126">
            <v>163201</v>
          </cell>
        </row>
        <row r="127">
          <cell r="A127">
            <v>412160</v>
          </cell>
          <cell r="B127">
            <v>96925</v>
          </cell>
          <cell r="C127">
            <v>210665</v>
          </cell>
          <cell r="D127">
            <v>89506</v>
          </cell>
          <cell r="E127"/>
          <cell r="F127"/>
          <cell r="G127"/>
        </row>
        <row r="128">
          <cell r="A128">
            <v>412410</v>
          </cell>
          <cell r="B128">
            <v>286099</v>
          </cell>
          <cell r="C128">
            <v>1244927</v>
          </cell>
          <cell r="D128">
            <v>278603</v>
          </cell>
          <cell r="E128">
            <v>1163776</v>
          </cell>
          <cell r="F128"/>
          <cell r="G128"/>
        </row>
        <row r="129">
          <cell r="A129">
            <v>412440</v>
          </cell>
          <cell r="B129">
            <v>10989</v>
          </cell>
          <cell r="C129">
            <v>84420</v>
          </cell>
          <cell r="D129">
            <v>8555</v>
          </cell>
          <cell r="E129">
            <v>75786</v>
          </cell>
          <cell r="F129"/>
          <cell r="G129"/>
        </row>
        <row r="130">
          <cell r="A130">
            <v>412555</v>
          </cell>
          <cell r="B130">
            <v>35382</v>
          </cell>
          <cell r="C130">
            <v>85055</v>
          </cell>
          <cell r="D130">
            <v>33946</v>
          </cell>
          <cell r="E130">
            <v>86568</v>
          </cell>
          <cell r="F130"/>
          <cell r="G130"/>
        </row>
        <row r="131">
          <cell r="A131">
            <v>412627</v>
          </cell>
          <cell r="B131"/>
          <cell r="C131">
            <v>21513</v>
          </cell>
          <cell r="D131"/>
          <cell r="E131">
            <v>12641</v>
          </cell>
          <cell r="F131">
            <v>33095</v>
          </cell>
          <cell r="G131">
            <v>1418014</v>
          </cell>
        </row>
        <row r="132">
          <cell r="A132">
            <v>412795</v>
          </cell>
          <cell r="B132">
            <v>31201</v>
          </cell>
          <cell r="C132">
            <v>184069</v>
          </cell>
          <cell r="D132">
            <v>29404</v>
          </cell>
          <cell r="E132">
            <v>155311</v>
          </cell>
          <cell r="F132">
            <v>18322</v>
          </cell>
          <cell r="G132">
            <v>160446</v>
          </cell>
        </row>
        <row r="133">
          <cell r="A133">
            <v>412840</v>
          </cell>
          <cell r="B133"/>
          <cell r="C133"/>
          <cell r="D133">
            <v>128613</v>
          </cell>
          <cell r="E133">
            <v>645370</v>
          </cell>
          <cell r="F133"/>
          <cell r="G133"/>
        </row>
        <row r="134">
          <cell r="A134">
            <v>420220</v>
          </cell>
          <cell r="B134">
            <v>113986</v>
          </cell>
          <cell r="C134">
            <v>369809</v>
          </cell>
          <cell r="D134">
            <v>122423</v>
          </cell>
          <cell r="E134">
            <v>446231</v>
          </cell>
          <cell r="F134"/>
          <cell r="G134"/>
        </row>
        <row r="135">
          <cell r="A135">
            <v>420395</v>
          </cell>
          <cell r="B135">
            <v>121657</v>
          </cell>
          <cell r="C135">
            <v>1322332</v>
          </cell>
          <cell r="D135">
            <v>204547</v>
          </cell>
          <cell r="E135">
            <v>714359</v>
          </cell>
          <cell r="F135">
            <v>116788</v>
          </cell>
          <cell r="G135"/>
        </row>
        <row r="136">
          <cell r="A136">
            <v>420515</v>
          </cell>
          <cell r="B136">
            <v>69423</v>
          </cell>
          <cell r="C136">
            <v>207778</v>
          </cell>
          <cell r="D136">
            <v>73926</v>
          </cell>
          <cell r="E136">
            <v>216570</v>
          </cell>
          <cell r="F136"/>
          <cell r="G136"/>
        </row>
        <row r="137">
          <cell r="A137">
            <v>420675</v>
          </cell>
          <cell r="B137"/>
          <cell r="C137"/>
          <cell r="D137">
            <v>42158</v>
          </cell>
          <cell r="E137">
            <v>168124</v>
          </cell>
          <cell r="F137"/>
          <cell r="G137">
            <v>28087</v>
          </cell>
        </row>
        <row r="138">
          <cell r="A138">
            <v>421160</v>
          </cell>
          <cell r="B138">
            <v>196866</v>
          </cell>
          <cell r="C138">
            <v>948381</v>
          </cell>
          <cell r="D138">
            <v>199925</v>
          </cell>
          <cell r="E138">
            <v>197000</v>
          </cell>
          <cell r="F138">
            <v>187829</v>
          </cell>
          <cell r="G138"/>
        </row>
        <row r="139">
          <cell r="A139">
            <v>421320</v>
          </cell>
          <cell r="B139">
            <v>713191</v>
          </cell>
          <cell r="C139">
            <v>3732788</v>
          </cell>
          <cell r="D139">
            <v>711068</v>
          </cell>
          <cell r="E139">
            <v>1939210</v>
          </cell>
          <cell r="F139"/>
          <cell r="G139"/>
        </row>
        <row r="140">
          <cell r="A140">
            <v>421660</v>
          </cell>
          <cell r="B140">
            <v>4493216</v>
          </cell>
          <cell r="C140">
            <v>8536553</v>
          </cell>
          <cell r="D140">
            <v>4428206</v>
          </cell>
          <cell r="E140">
            <v>2147036</v>
          </cell>
          <cell r="F140">
            <v>3979519</v>
          </cell>
          <cell r="G140">
            <v>0</v>
          </cell>
        </row>
        <row r="141">
          <cell r="A141">
            <v>421950</v>
          </cell>
          <cell r="B141"/>
          <cell r="C141"/>
          <cell r="D141">
            <v>760936</v>
          </cell>
          <cell r="E141"/>
          <cell r="F141"/>
          <cell r="G141">
            <v>12000227</v>
          </cell>
        </row>
        <row r="142">
          <cell r="A142">
            <v>430030</v>
          </cell>
          <cell r="B142">
            <v>245573</v>
          </cell>
          <cell r="C142">
            <v>557545</v>
          </cell>
          <cell r="D142">
            <v>83166</v>
          </cell>
          <cell r="E142">
            <v>497176</v>
          </cell>
          <cell r="F142"/>
          <cell r="G142"/>
        </row>
        <row r="143">
          <cell r="A143">
            <v>430045</v>
          </cell>
          <cell r="B143">
            <v>30906</v>
          </cell>
          <cell r="C143">
            <v>421962</v>
          </cell>
          <cell r="D143">
            <v>31229</v>
          </cell>
          <cell r="E143">
            <v>487939</v>
          </cell>
          <cell r="F143"/>
          <cell r="G143"/>
        </row>
        <row r="144">
          <cell r="A144">
            <v>430057</v>
          </cell>
          <cell r="B144">
            <v>42951</v>
          </cell>
          <cell r="C144">
            <v>247094</v>
          </cell>
          <cell r="D144">
            <v>35788</v>
          </cell>
          <cell r="E144">
            <v>29444</v>
          </cell>
          <cell r="F144">
            <v>26085</v>
          </cell>
          <cell r="G144"/>
        </row>
        <row r="145">
          <cell r="A145">
            <v>430110</v>
          </cell>
          <cell r="B145">
            <v>55179</v>
          </cell>
          <cell r="C145">
            <v>409150</v>
          </cell>
          <cell r="D145">
            <v>65361</v>
          </cell>
          <cell r="E145">
            <v>624024</v>
          </cell>
          <cell r="F145">
            <v>69828</v>
          </cell>
          <cell r="G145"/>
        </row>
        <row r="146">
          <cell r="A146">
            <v>430222</v>
          </cell>
          <cell r="B146">
            <v>71431</v>
          </cell>
          <cell r="C146">
            <v>212350</v>
          </cell>
          <cell r="D146"/>
          <cell r="E146"/>
          <cell r="F146"/>
          <cell r="G146"/>
        </row>
        <row r="147">
          <cell r="A147">
            <v>430223</v>
          </cell>
          <cell r="B147">
            <v>66706</v>
          </cell>
          <cell r="C147">
            <v>372263</v>
          </cell>
          <cell r="D147">
            <v>59972</v>
          </cell>
          <cell r="E147">
            <v>351970</v>
          </cell>
          <cell r="F147">
            <v>50020</v>
          </cell>
          <cell r="G147"/>
        </row>
        <row r="148">
          <cell r="A148">
            <v>430260</v>
          </cell>
          <cell r="B148"/>
          <cell r="C148"/>
          <cell r="D148"/>
          <cell r="E148"/>
          <cell r="F148"/>
          <cell r="G148"/>
        </row>
        <row r="149">
          <cell r="A149">
            <v>430360</v>
          </cell>
          <cell r="B149">
            <v>50712</v>
          </cell>
          <cell r="C149">
            <v>458894</v>
          </cell>
          <cell r="D149">
            <v>54607</v>
          </cell>
          <cell r="E149">
            <v>186536</v>
          </cell>
          <cell r="F149">
            <v>43872</v>
          </cell>
          <cell r="G149"/>
        </row>
        <row r="150">
          <cell r="A150">
            <v>430430</v>
          </cell>
          <cell r="B150">
            <v>93400</v>
          </cell>
          <cell r="C150">
            <v>265544</v>
          </cell>
          <cell r="D150">
            <v>99160</v>
          </cell>
          <cell r="E150">
            <v>160946</v>
          </cell>
          <cell r="F150">
            <v>74332</v>
          </cell>
          <cell r="G150"/>
        </row>
        <row r="151">
          <cell r="A151">
            <v>430670</v>
          </cell>
          <cell r="B151">
            <v>28375</v>
          </cell>
          <cell r="C151">
            <v>244875</v>
          </cell>
          <cell r="D151">
            <v>28244</v>
          </cell>
          <cell r="E151">
            <v>100010</v>
          </cell>
          <cell r="F151">
            <v>27725</v>
          </cell>
          <cell r="G151"/>
        </row>
        <row r="152">
          <cell r="A152">
            <v>430781</v>
          </cell>
          <cell r="B152">
            <v>112988</v>
          </cell>
          <cell r="C152">
            <v>5068723</v>
          </cell>
          <cell r="D152">
            <v>94951</v>
          </cell>
          <cell r="E152">
            <v>2485359</v>
          </cell>
          <cell r="F152">
            <v>75024</v>
          </cell>
          <cell r="G152">
            <v>1557897</v>
          </cell>
        </row>
        <row r="153">
          <cell r="A153">
            <v>430865</v>
          </cell>
          <cell r="B153">
            <v>79735</v>
          </cell>
          <cell r="C153">
            <v>796307</v>
          </cell>
          <cell r="D153">
            <v>73368</v>
          </cell>
          <cell r="E153">
            <v>493729</v>
          </cell>
          <cell r="F153">
            <v>69666</v>
          </cell>
          <cell r="G153"/>
        </row>
        <row r="154">
          <cell r="A154">
            <v>431200</v>
          </cell>
          <cell r="B154">
            <v>37384</v>
          </cell>
          <cell r="C154">
            <v>253647</v>
          </cell>
          <cell r="D154">
            <v>17381</v>
          </cell>
          <cell r="E154">
            <v>88036</v>
          </cell>
          <cell r="F154">
            <v>19450</v>
          </cell>
          <cell r="G154"/>
        </row>
        <row r="155">
          <cell r="A155">
            <v>431210</v>
          </cell>
          <cell r="B155">
            <v>61995</v>
          </cell>
          <cell r="C155">
            <v>313891</v>
          </cell>
          <cell r="D155">
            <v>57600</v>
          </cell>
          <cell r="E155">
            <v>334769</v>
          </cell>
          <cell r="F155">
            <v>55778</v>
          </cell>
          <cell r="G155"/>
        </row>
        <row r="156">
          <cell r="A156">
            <v>431280</v>
          </cell>
          <cell r="B156">
            <v>171217</v>
          </cell>
          <cell r="C156">
            <v>771808</v>
          </cell>
          <cell r="D156">
            <v>66043</v>
          </cell>
          <cell r="E156">
            <v>744242</v>
          </cell>
          <cell r="F156"/>
          <cell r="G156"/>
        </row>
        <row r="157">
          <cell r="A157">
            <v>431342</v>
          </cell>
          <cell r="B157">
            <v>48053</v>
          </cell>
          <cell r="C157">
            <v>302046</v>
          </cell>
          <cell r="D157">
            <v>46817</v>
          </cell>
          <cell r="E157">
            <v>347218</v>
          </cell>
          <cell r="F157"/>
          <cell r="G157"/>
        </row>
        <row r="158">
          <cell r="A158">
            <v>431415</v>
          </cell>
          <cell r="B158">
            <v>88840</v>
          </cell>
          <cell r="C158">
            <v>325553</v>
          </cell>
          <cell r="D158">
            <v>91009</v>
          </cell>
          <cell r="E158">
            <v>327534</v>
          </cell>
          <cell r="F158"/>
          <cell r="G158"/>
        </row>
        <row r="159">
          <cell r="A159">
            <v>431475</v>
          </cell>
          <cell r="B159">
            <v>56338</v>
          </cell>
          <cell r="C159">
            <v>194074</v>
          </cell>
          <cell r="D159">
            <v>47156</v>
          </cell>
          <cell r="E159">
            <v>127489</v>
          </cell>
          <cell r="F159"/>
          <cell r="G159"/>
        </row>
        <row r="160">
          <cell r="A160">
            <v>431500</v>
          </cell>
          <cell r="B160"/>
          <cell r="C160"/>
          <cell r="D160">
            <v>47158</v>
          </cell>
          <cell r="E160">
            <v>160221</v>
          </cell>
          <cell r="F160"/>
          <cell r="G160"/>
        </row>
        <row r="161">
          <cell r="A161">
            <v>431535</v>
          </cell>
          <cell r="B161">
            <v>71450</v>
          </cell>
          <cell r="C161">
            <v>707036</v>
          </cell>
          <cell r="D161">
            <v>59060</v>
          </cell>
          <cell r="E161"/>
          <cell r="F161"/>
          <cell r="G161"/>
        </row>
        <row r="162">
          <cell r="A162">
            <v>431650</v>
          </cell>
          <cell r="B162">
            <v>142021</v>
          </cell>
          <cell r="C162">
            <v>578730</v>
          </cell>
          <cell r="D162">
            <v>123148</v>
          </cell>
          <cell r="E162">
            <v>533939</v>
          </cell>
          <cell r="F162"/>
          <cell r="G162"/>
        </row>
        <row r="163">
          <cell r="A163">
            <v>431690</v>
          </cell>
          <cell r="B163">
            <v>302754</v>
          </cell>
          <cell r="C163">
            <v>220</v>
          </cell>
          <cell r="D163">
            <v>994</v>
          </cell>
          <cell r="E163">
            <v>1665</v>
          </cell>
          <cell r="F163"/>
          <cell r="G163">
            <v>1054</v>
          </cell>
        </row>
        <row r="164">
          <cell r="A164">
            <v>431830</v>
          </cell>
          <cell r="B164">
            <v>536508</v>
          </cell>
          <cell r="C164">
            <v>1420886</v>
          </cell>
          <cell r="D164">
            <v>398771</v>
          </cell>
          <cell r="E164">
            <v>151236</v>
          </cell>
          <cell r="F164">
            <v>513171</v>
          </cell>
          <cell r="G164"/>
        </row>
        <row r="165">
          <cell r="A165">
            <v>431840</v>
          </cell>
          <cell r="B165">
            <v>233447</v>
          </cell>
          <cell r="C165">
            <v>2987378</v>
          </cell>
          <cell r="D165">
            <v>214018</v>
          </cell>
          <cell r="E165">
            <v>3009986</v>
          </cell>
          <cell r="F165">
            <v>227623</v>
          </cell>
          <cell r="G165"/>
        </row>
        <row r="166">
          <cell r="A166">
            <v>431849</v>
          </cell>
          <cell r="B166">
            <v>15844</v>
          </cell>
          <cell r="C166">
            <v>255934</v>
          </cell>
          <cell r="D166">
            <v>18087</v>
          </cell>
          <cell r="E166">
            <v>251003</v>
          </cell>
          <cell r="F166"/>
          <cell r="G166"/>
        </row>
        <row r="167">
          <cell r="A167">
            <v>431880</v>
          </cell>
          <cell r="B167">
            <v>495573</v>
          </cell>
          <cell r="C167">
            <v>3174183</v>
          </cell>
          <cell r="D167">
            <v>473616</v>
          </cell>
          <cell r="E167">
            <v>343487</v>
          </cell>
          <cell r="F167">
            <v>432065</v>
          </cell>
          <cell r="G167">
            <v>0</v>
          </cell>
        </row>
        <row r="168">
          <cell r="A168">
            <v>432110</v>
          </cell>
          <cell r="B168">
            <v>187707</v>
          </cell>
          <cell r="C168">
            <v>741443</v>
          </cell>
          <cell r="D168">
            <v>176452</v>
          </cell>
          <cell r="E168">
            <v>234534</v>
          </cell>
          <cell r="F168">
            <v>162495</v>
          </cell>
          <cell r="G168"/>
        </row>
        <row r="169">
          <cell r="A169">
            <v>432140</v>
          </cell>
          <cell r="B169">
            <v>293108</v>
          </cell>
          <cell r="C169">
            <v>1307850</v>
          </cell>
          <cell r="D169">
            <v>260915</v>
          </cell>
          <cell r="E169">
            <v>1494392</v>
          </cell>
          <cell r="F169">
            <v>209721</v>
          </cell>
          <cell r="G169"/>
        </row>
        <row r="170">
          <cell r="A170">
            <v>432237</v>
          </cell>
          <cell r="B170">
            <v>80340</v>
          </cell>
          <cell r="C170">
            <v>738552</v>
          </cell>
          <cell r="D170">
            <v>72956</v>
          </cell>
          <cell r="E170">
            <v>662017</v>
          </cell>
          <cell r="F170"/>
          <cell r="G170"/>
        </row>
        <row r="171">
          <cell r="A171">
            <v>432300</v>
          </cell>
          <cell r="B171">
            <v>2520661</v>
          </cell>
          <cell r="C171">
            <v>8569429</v>
          </cell>
          <cell r="D171">
            <v>2224621</v>
          </cell>
          <cell r="E171">
            <v>3400874</v>
          </cell>
          <cell r="F171">
            <v>1622069</v>
          </cell>
          <cell r="G171"/>
        </row>
        <row r="172">
          <cell r="A172">
            <v>432360</v>
          </cell>
          <cell r="B172">
            <v>54952</v>
          </cell>
          <cell r="C172">
            <v>552050</v>
          </cell>
          <cell r="D172">
            <v>54190</v>
          </cell>
          <cell r="E172">
            <v>575030</v>
          </cell>
          <cell r="F172"/>
          <cell r="G172"/>
        </row>
        <row r="173">
          <cell r="A173">
            <v>500085</v>
          </cell>
          <cell r="B173"/>
          <cell r="C173"/>
          <cell r="D173">
            <v>108320</v>
          </cell>
          <cell r="E173">
            <v>1832407</v>
          </cell>
          <cell r="F173"/>
          <cell r="G173">
            <v>779616</v>
          </cell>
        </row>
        <row r="174">
          <cell r="A174">
            <v>510050</v>
          </cell>
          <cell r="B174">
            <v>28306</v>
          </cell>
          <cell r="C174">
            <v>194113</v>
          </cell>
          <cell r="D174">
            <v>29918</v>
          </cell>
          <cell r="E174">
            <v>10510</v>
          </cell>
          <cell r="F174">
            <v>27573</v>
          </cell>
          <cell r="G174"/>
        </row>
        <row r="175">
          <cell r="A175">
            <v>520620</v>
          </cell>
          <cell r="B175"/>
          <cell r="C175"/>
          <cell r="D175"/>
          <cell r="E175">
            <v>324813</v>
          </cell>
          <cell r="F175"/>
          <cell r="G175">
            <v>147374</v>
          </cell>
        </row>
        <row r="176">
          <cell r="A176">
            <v>521020</v>
          </cell>
          <cell r="B176">
            <v>67298</v>
          </cell>
          <cell r="C176">
            <v>2678523</v>
          </cell>
          <cell r="D176">
            <v>66046</v>
          </cell>
          <cell r="E176">
            <v>1305369</v>
          </cell>
          <cell r="F176"/>
          <cell r="G176">
            <v>1269022</v>
          </cell>
        </row>
        <row r="177">
          <cell r="A177">
            <v>521975</v>
          </cell>
          <cell r="B177">
            <v>78767</v>
          </cell>
          <cell r="C177">
            <v>863025</v>
          </cell>
          <cell r="D177">
            <v>16808</v>
          </cell>
          <cell r="E177">
            <v>1043132</v>
          </cell>
          <cell r="F177"/>
          <cell r="G177"/>
        </row>
        <row r="178">
          <cell r="A178">
            <v>110070</v>
          </cell>
          <cell r="B178"/>
          <cell r="C178">
            <v>2</v>
          </cell>
          <cell r="D178"/>
          <cell r="E178"/>
          <cell r="F178"/>
          <cell r="G178"/>
        </row>
        <row r="179">
          <cell r="A179">
            <v>110146</v>
          </cell>
          <cell r="B179"/>
          <cell r="C179">
            <v>16345</v>
          </cell>
          <cell r="D179"/>
          <cell r="E179"/>
          <cell r="F179"/>
          <cell r="G179"/>
        </row>
        <row r="180">
          <cell r="A180">
            <v>170210</v>
          </cell>
          <cell r="B180">
            <v>640064</v>
          </cell>
          <cell r="C180">
            <v>2111457</v>
          </cell>
          <cell r="D180">
            <v>571357</v>
          </cell>
          <cell r="E180">
            <v>1339436</v>
          </cell>
          <cell r="F180">
            <v>568927</v>
          </cell>
          <cell r="G180"/>
        </row>
        <row r="181">
          <cell r="A181">
            <v>230490</v>
          </cell>
          <cell r="B181"/>
          <cell r="C181"/>
          <cell r="D181"/>
          <cell r="E181"/>
          <cell r="F181"/>
          <cell r="G181"/>
        </row>
        <row r="182">
          <cell r="A182">
            <v>260740</v>
          </cell>
          <cell r="B182"/>
          <cell r="C182"/>
          <cell r="D182"/>
          <cell r="E182"/>
          <cell r="F182"/>
          <cell r="G182"/>
        </row>
        <row r="183">
          <cell r="A183">
            <v>290490</v>
          </cell>
          <cell r="B183">
            <v>69036</v>
          </cell>
          <cell r="C183">
            <v>2191780</v>
          </cell>
          <cell r="D183">
            <v>62517</v>
          </cell>
          <cell r="E183">
            <v>706206</v>
          </cell>
          <cell r="F183"/>
          <cell r="G183"/>
        </row>
        <row r="184">
          <cell r="A184">
            <v>290840</v>
          </cell>
          <cell r="B184">
            <v>163450</v>
          </cell>
          <cell r="C184">
            <v>5728536</v>
          </cell>
          <cell r="D184">
            <v>183479</v>
          </cell>
          <cell r="E184">
            <v>1750762</v>
          </cell>
          <cell r="F184"/>
          <cell r="G184"/>
        </row>
        <row r="185">
          <cell r="A185">
            <v>291460</v>
          </cell>
          <cell r="B185">
            <v>544687</v>
          </cell>
          <cell r="C185">
            <v>2828229</v>
          </cell>
          <cell r="D185">
            <v>38354</v>
          </cell>
          <cell r="E185">
            <v>164269</v>
          </cell>
          <cell r="F185"/>
          <cell r="G185"/>
        </row>
        <row r="186">
          <cell r="A186">
            <v>320040</v>
          </cell>
          <cell r="B186">
            <v>325877</v>
          </cell>
          <cell r="C186"/>
          <cell r="D186">
            <v>277257</v>
          </cell>
          <cell r="E186">
            <v>4154234</v>
          </cell>
          <cell r="F186">
            <v>266253</v>
          </cell>
          <cell r="G186"/>
        </row>
        <row r="187">
          <cell r="A187">
            <v>320110</v>
          </cell>
          <cell r="B187">
            <v>91143</v>
          </cell>
          <cell r="C187">
            <v>1053381</v>
          </cell>
          <cell r="D187">
            <v>91447</v>
          </cell>
          <cell r="E187">
            <v>1038668</v>
          </cell>
          <cell r="F187">
            <v>76639</v>
          </cell>
          <cell r="G187"/>
        </row>
        <row r="188">
          <cell r="A188">
            <v>320170</v>
          </cell>
          <cell r="B188">
            <v>114427</v>
          </cell>
          <cell r="C188"/>
          <cell r="D188">
            <v>133051</v>
          </cell>
          <cell r="E188">
            <v>1972653</v>
          </cell>
          <cell r="F188">
            <v>102873</v>
          </cell>
          <cell r="G188"/>
        </row>
        <row r="189">
          <cell r="A189">
            <v>320245</v>
          </cell>
          <cell r="B189">
            <v>96958</v>
          </cell>
          <cell r="C189"/>
          <cell r="D189">
            <v>106832</v>
          </cell>
          <cell r="E189"/>
          <cell r="F189">
            <v>92246</v>
          </cell>
          <cell r="G189"/>
        </row>
        <row r="190">
          <cell r="A190">
            <v>320255</v>
          </cell>
          <cell r="B190">
            <v>66884</v>
          </cell>
          <cell r="C190"/>
          <cell r="D190">
            <v>72938</v>
          </cell>
          <cell r="E190"/>
          <cell r="F190">
            <v>58200</v>
          </cell>
          <cell r="G190"/>
        </row>
        <row r="191">
          <cell r="A191">
            <v>320265</v>
          </cell>
          <cell r="B191">
            <v>93875</v>
          </cell>
          <cell r="C191">
            <v>44231</v>
          </cell>
          <cell r="D191">
            <v>85384</v>
          </cell>
          <cell r="E191"/>
          <cell r="F191">
            <v>77968</v>
          </cell>
          <cell r="G191"/>
        </row>
        <row r="192">
          <cell r="A192">
            <v>320340</v>
          </cell>
          <cell r="B192">
            <v>280628</v>
          </cell>
          <cell r="C192">
            <v>1207867</v>
          </cell>
          <cell r="D192">
            <v>294044</v>
          </cell>
          <cell r="E192">
            <v>1520486</v>
          </cell>
          <cell r="F192">
            <v>239956</v>
          </cell>
          <cell r="G192"/>
        </row>
        <row r="193">
          <cell r="A193">
            <v>320425</v>
          </cell>
          <cell r="B193">
            <v>18362</v>
          </cell>
          <cell r="C193"/>
          <cell r="D193">
            <v>17592</v>
          </cell>
          <cell r="E193"/>
          <cell r="F193">
            <v>13702</v>
          </cell>
          <cell r="G193"/>
        </row>
        <row r="194">
          <cell r="A194">
            <v>320501</v>
          </cell>
          <cell r="B194">
            <v>210154</v>
          </cell>
          <cell r="C194"/>
          <cell r="D194">
            <v>202343</v>
          </cell>
          <cell r="E194"/>
          <cell r="F194">
            <v>177141</v>
          </cell>
          <cell r="G194"/>
        </row>
        <row r="195">
          <cell r="A195">
            <v>330095</v>
          </cell>
          <cell r="B195"/>
          <cell r="C195">
            <v>287146</v>
          </cell>
          <cell r="D195"/>
          <cell r="E195"/>
          <cell r="F195"/>
          <cell r="G195"/>
        </row>
        <row r="196">
          <cell r="A196">
            <v>350260</v>
          </cell>
          <cell r="B196">
            <v>61676</v>
          </cell>
          <cell r="C196">
            <v>161512</v>
          </cell>
          <cell r="D196">
            <v>48097</v>
          </cell>
          <cell r="E196">
            <v>203614</v>
          </cell>
          <cell r="F196"/>
          <cell r="G196"/>
        </row>
        <row r="197">
          <cell r="A197">
            <v>350620</v>
          </cell>
          <cell r="B197">
            <v>27408</v>
          </cell>
          <cell r="C197">
            <v>149488</v>
          </cell>
          <cell r="D197">
            <v>40161</v>
          </cell>
          <cell r="E197">
            <v>197020</v>
          </cell>
          <cell r="F197"/>
          <cell r="G197"/>
        </row>
        <row r="198">
          <cell r="A198">
            <v>350670</v>
          </cell>
          <cell r="B198"/>
          <cell r="C198"/>
          <cell r="D198"/>
          <cell r="E198"/>
          <cell r="F198"/>
          <cell r="G198"/>
        </row>
        <row r="199">
          <cell r="A199">
            <v>350870</v>
          </cell>
          <cell r="B199">
            <v>98382</v>
          </cell>
          <cell r="C199">
            <v>1157720</v>
          </cell>
          <cell r="D199">
            <v>68772</v>
          </cell>
          <cell r="E199">
            <v>1133944</v>
          </cell>
          <cell r="F199"/>
          <cell r="G199"/>
        </row>
        <row r="200">
          <cell r="A200">
            <v>351220</v>
          </cell>
          <cell r="B200">
            <v>55903</v>
          </cell>
          <cell r="C200">
            <v>129361</v>
          </cell>
          <cell r="D200">
            <v>47495</v>
          </cell>
          <cell r="E200">
            <v>147592</v>
          </cell>
          <cell r="F200">
            <v>35794</v>
          </cell>
          <cell r="G200"/>
        </row>
        <row r="201">
          <cell r="A201">
            <v>351390</v>
          </cell>
          <cell r="B201">
            <v>49939</v>
          </cell>
          <cell r="C201">
            <v>32391956</v>
          </cell>
          <cell r="D201">
            <v>20296</v>
          </cell>
          <cell r="E201">
            <v>375676</v>
          </cell>
          <cell r="F201">
            <v>13066</v>
          </cell>
          <cell r="G201"/>
        </row>
        <row r="202">
          <cell r="A202">
            <v>351690</v>
          </cell>
          <cell r="B202">
            <v>196309</v>
          </cell>
          <cell r="C202">
            <v>455041</v>
          </cell>
          <cell r="D202">
            <v>183212</v>
          </cell>
          <cell r="E202">
            <v>500922</v>
          </cell>
          <cell r="F202">
            <v>155454</v>
          </cell>
          <cell r="G202">
            <v>0</v>
          </cell>
        </row>
        <row r="203">
          <cell r="A203">
            <v>351720</v>
          </cell>
          <cell r="B203">
            <v>235643</v>
          </cell>
          <cell r="C203">
            <v>981616</v>
          </cell>
          <cell r="D203">
            <v>202749</v>
          </cell>
          <cell r="E203"/>
          <cell r="F203">
            <v>184577</v>
          </cell>
          <cell r="G203"/>
        </row>
        <row r="204">
          <cell r="A204">
            <v>351950</v>
          </cell>
          <cell r="B204">
            <v>15488</v>
          </cell>
          <cell r="C204"/>
          <cell r="D204">
            <v>12146</v>
          </cell>
          <cell r="E204"/>
          <cell r="F204">
            <v>17077</v>
          </cell>
          <cell r="G204"/>
        </row>
        <row r="205">
          <cell r="A205">
            <v>352050</v>
          </cell>
          <cell r="B205">
            <v>3174112</v>
          </cell>
          <cell r="C205">
            <v>16936583</v>
          </cell>
          <cell r="D205">
            <v>2776466</v>
          </cell>
          <cell r="E205">
            <v>14356229</v>
          </cell>
          <cell r="F205"/>
          <cell r="G205"/>
        </row>
        <row r="206">
          <cell r="A206">
            <v>352350</v>
          </cell>
          <cell r="B206">
            <v>259729</v>
          </cell>
          <cell r="C206">
            <v>1782796</v>
          </cell>
          <cell r="D206">
            <v>211138</v>
          </cell>
          <cell r="E206"/>
          <cell r="F206">
            <v>196365</v>
          </cell>
          <cell r="G206"/>
        </row>
        <row r="207">
          <cell r="A207">
            <v>353130</v>
          </cell>
          <cell r="B207"/>
          <cell r="C207"/>
          <cell r="D207">
            <v>430324</v>
          </cell>
          <cell r="E207">
            <v>4191070</v>
          </cell>
          <cell r="F207"/>
          <cell r="G207"/>
        </row>
        <row r="208">
          <cell r="A208">
            <v>353286</v>
          </cell>
          <cell r="B208">
            <v>30293</v>
          </cell>
          <cell r="C208">
            <v>187960</v>
          </cell>
          <cell r="D208"/>
          <cell r="E208"/>
          <cell r="F208"/>
          <cell r="G208"/>
        </row>
        <row r="209">
          <cell r="A209">
            <v>353690</v>
          </cell>
          <cell r="B209">
            <v>42879</v>
          </cell>
          <cell r="C209">
            <v>260050</v>
          </cell>
          <cell r="D209">
            <v>41823</v>
          </cell>
          <cell r="E209">
            <v>294281</v>
          </cell>
          <cell r="F209"/>
          <cell r="G209"/>
        </row>
        <row r="210">
          <cell r="A210">
            <v>353715</v>
          </cell>
          <cell r="B210">
            <v>44691</v>
          </cell>
          <cell r="C210">
            <v>504158</v>
          </cell>
          <cell r="D210">
            <v>47770</v>
          </cell>
          <cell r="E210">
            <v>115538</v>
          </cell>
          <cell r="F210">
            <v>40031</v>
          </cell>
          <cell r="G210"/>
        </row>
        <row r="211">
          <cell r="A211">
            <v>353750</v>
          </cell>
          <cell r="B211"/>
          <cell r="C211"/>
          <cell r="D211"/>
          <cell r="E211"/>
          <cell r="F211"/>
          <cell r="G211"/>
        </row>
        <row r="212">
          <cell r="A212">
            <v>353870</v>
          </cell>
          <cell r="B212"/>
          <cell r="C212">
            <v>94418</v>
          </cell>
          <cell r="D212">
            <v>5267486</v>
          </cell>
          <cell r="E212">
            <v>28922186</v>
          </cell>
          <cell r="F212"/>
          <cell r="G212"/>
        </row>
        <row r="213">
          <cell r="A213">
            <v>353970</v>
          </cell>
          <cell r="B213">
            <v>75535</v>
          </cell>
          <cell r="C213">
            <v>557401</v>
          </cell>
          <cell r="D213">
            <v>66705</v>
          </cell>
          <cell r="E213">
            <v>188825</v>
          </cell>
          <cell r="F213">
            <v>49065</v>
          </cell>
          <cell r="G213"/>
        </row>
        <row r="214">
          <cell r="A214">
            <v>354060</v>
          </cell>
          <cell r="B214">
            <v>34165</v>
          </cell>
          <cell r="C214">
            <v>295236</v>
          </cell>
          <cell r="D214">
            <v>33844</v>
          </cell>
          <cell r="E214">
            <v>283488</v>
          </cell>
          <cell r="F214">
            <v>28651</v>
          </cell>
          <cell r="G214"/>
        </row>
        <row r="215">
          <cell r="A215">
            <v>354200</v>
          </cell>
          <cell r="B215">
            <v>114620</v>
          </cell>
          <cell r="C215">
            <v>195034</v>
          </cell>
          <cell r="D215">
            <v>111883</v>
          </cell>
          <cell r="E215">
            <v>267265</v>
          </cell>
          <cell r="F215"/>
          <cell r="G215"/>
        </row>
        <row r="216">
          <cell r="A216">
            <v>354790</v>
          </cell>
          <cell r="B216">
            <v>100110</v>
          </cell>
          <cell r="C216">
            <v>426033</v>
          </cell>
          <cell r="D216">
            <v>32343</v>
          </cell>
          <cell r="E216">
            <v>1830693</v>
          </cell>
          <cell r="F216">
            <v>23406</v>
          </cell>
          <cell r="G216">
            <v>205359</v>
          </cell>
        </row>
        <row r="217">
          <cell r="A217">
            <v>354830</v>
          </cell>
          <cell r="B217">
            <v>84446</v>
          </cell>
          <cell r="C217">
            <v>153020</v>
          </cell>
          <cell r="D217">
            <v>49554</v>
          </cell>
          <cell r="E217">
            <v>151357</v>
          </cell>
          <cell r="F217"/>
          <cell r="G217"/>
        </row>
        <row r="218">
          <cell r="A218">
            <v>355060</v>
          </cell>
          <cell r="B218">
            <v>817038</v>
          </cell>
          <cell r="C218">
            <v>4997469</v>
          </cell>
          <cell r="D218">
            <v>835274</v>
          </cell>
          <cell r="E218">
            <v>3278307</v>
          </cell>
          <cell r="F218">
            <v>735883</v>
          </cell>
          <cell r="G218"/>
        </row>
        <row r="219">
          <cell r="A219">
            <v>355080</v>
          </cell>
          <cell r="B219">
            <v>110952</v>
          </cell>
          <cell r="C219">
            <v>515300</v>
          </cell>
          <cell r="D219">
            <v>267</v>
          </cell>
          <cell r="E219">
            <v>497400</v>
          </cell>
          <cell r="F219"/>
          <cell r="G219"/>
        </row>
        <row r="220">
          <cell r="A220">
            <v>355300</v>
          </cell>
          <cell r="B220">
            <v>189234</v>
          </cell>
          <cell r="C220">
            <v>542444</v>
          </cell>
          <cell r="D220">
            <v>180304</v>
          </cell>
          <cell r="E220">
            <v>505449</v>
          </cell>
          <cell r="F220"/>
          <cell r="G220"/>
        </row>
        <row r="221">
          <cell r="A221">
            <v>355520</v>
          </cell>
          <cell r="B221">
            <v>62862</v>
          </cell>
          <cell r="C221">
            <v>228129</v>
          </cell>
          <cell r="D221">
            <v>61888</v>
          </cell>
          <cell r="E221">
            <v>280586</v>
          </cell>
          <cell r="F221">
            <v>54086</v>
          </cell>
          <cell r="G221"/>
        </row>
        <row r="222">
          <cell r="A222">
            <v>355535</v>
          </cell>
          <cell r="B222">
            <v>105320</v>
          </cell>
          <cell r="C222">
            <v>1028476</v>
          </cell>
          <cell r="D222">
            <v>100619</v>
          </cell>
          <cell r="E222">
            <v>83773</v>
          </cell>
          <cell r="F222">
            <v>87331</v>
          </cell>
          <cell r="G222"/>
        </row>
        <row r="223">
          <cell r="A223">
            <v>355590</v>
          </cell>
          <cell r="B223">
            <v>28102</v>
          </cell>
          <cell r="C223">
            <v>91346</v>
          </cell>
          <cell r="D223">
            <v>28633</v>
          </cell>
          <cell r="E223">
            <v>68994</v>
          </cell>
          <cell r="F223">
            <v>20679</v>
          </cell>
          <cell r="G223"/>
        </row>
        <row r="224">
          <cell r="A224">
            <v>355635</v>
          </cell>
          <cell r="B224">
            <v>145557</v>
          </cell>
          <cell r="C224">
            <v>1200345</v>
          </cell>
          <cell r="D224">
            <v>107658</v>
          </cell>
          <cell r="E224">
            <v>123051</v>
          </cell>
          <cell r="F224"/>
          <cell r="G224"/>
        </row>
        <row r="225">
          <cell r="A225">
            <v>410040</v>
          </cell>
          <cell r="B225">
            <v>1143186</v>
          </cell>
          <cell r="C225">
            <v>14362505</v>
          </cell>
          <cell r="D225">
            <v>37492</v>
          </cell>
          <cell r="E225"/>
          <cell r="F225"/>
          <cell r="G225"/>
        </row>
        <row r="226">
          <cell r="A226">
            <v>410210</v>
          </cell>
          <cell r="B226">
            <v>521933</v>
          </cell>
          <cell r="C226">
            <v>1838755</v>
          </cell>
          <cell r="D226">
            <v>38675</v>
          </cell>
          <cell r="E226"/>
          <cell r="F226"/>
          <cell r="G226"/>
        </row>
        <row r="227">
          <cell r="A227">
            <v>410490</v>
          </cell>
          <cell r="B227">
            <v>1233580</v>
          </cell>
          <cell r="C227">
            <v>7637439</v>
          </cell>
          <cell r="D227">
            <v>1190936</v>
          </cell>
          <cell r="E227">
            <v>4582937</v>
          </cell>
          <cell r="F227"/>
          <cell r="G227"/>
        </row>
        <row r="228">
          <cell r="A228">
            <v>410650</v>
          </cell>
          <cell r="B228">
            <v>70540</v>
          </cell>
          <cell r="C228">
            <v>612113</v>
          </cell>
          <cell r="D228">
            <v>67156</v>
          </cell>
          <cell r="E228">
            <v>647267</v>
          </cell>
          <cell r="F228"/>
          <cell r="G228"/>
        </row>
        <row r="229">
          <cell r="A229">
            <v>411020</v>
          </cell>
          <cell r="B229">
            <v>138327</v>
          </cell>
          <cell r="C229">
            <v>492260</v>
          </cell>
          <cell r="D229"/>
          <cell r="E229"/>
          <cell r="F229"/>
          <cell r="G229"/>
        </row>
        <row r="230">
          <cell r="A230">
            <v>411150</v>
          </cell>
          <cell r="B230"/>
          <cell r="C230">
            <v>1703336</v>
          </cell>
          <cell r="D230">
            <v>131831</v>
          </cell>
          <cell r="E230">
            <v>1466040</v>
          </cell>
          <cell r="F230"/>
          <cell r="G230"/>
        </row>
        <row r="231">
          <cell r="A231">
            <v>411585</v>
          </cell>
          <cell r="B231">
            <v>89979</v>
          </cell>
          <cell r="C231">
            <v>973591</v>
          </cell>
          <cell r="D231">
            <v>87002</v>
          </cell>
          <cell r="E231">
            <v>712218</v>
          </cell>
          <cell r="F231">
            <v>49619</v>
          </cell>
          <cell r="G231">
            <v>360300</v>
          </cell>
        </row>
        <row r="232">
          <cell r="A232">
            <v>412130</v>
          </cell>
          <cell r="B232">
            <v>58681</v>
          </cell>
          <cell r="C232">
            <v>376821</v>
          </cell>
          <cell r="D232">
            <v>54971</v>
          </cell>
          <cell r="E232">
            <v>357626</v>
          </cell>
          <cell r="F232"/>
          <cell r="G232"/>
        </row>
        <row r="233">
          <cell r="A233">
            <v>412230</v>
          </cell>
          <cell r="B233"/>
          <cell r="C233"/>
          <cell r="D233"/>
          <cell r="E233"/>
          <cell r="F233"/>
          <cell r="G233"/>
        </row>
        <row r="234">
          <cell r="A234">
            <v>412260</v>
          </cell>
          <cell r="B234">
            <v>105698</v>
          </cell>
          <cell r="C234">
            <v>338725</v>
          </cell>
          <cell r="D234">
            <v>92797</v>
          </cell>
          <cell r="E234">
            <v>255065</v>
          </cell>
          <cell r="F234"/>
          <cell r="G234"/>
        </row>
        <row r="235">
          <cell r="A235">
            <v>412575</v>
          </cell>
          <cell r="B235">
            <v>136763</v>
          </cell>
          <cell r="C235">
            <v>1173260</v>
          </cell>
          <cell r="D235">
            <v>134719</v>
          </cell>
          <cell r="E235">
            <v>11073</v>
          </cell>
          <cell r="F235"/>
          <cell r="G235"/>
        </row>
        <row r="236">
          <cell r="A236">
            <v>412610</v>
          </cell>
          <cell r="B236">
            <v>91678</v>
          </cell>
          <cell r="C236">
            <v>139859</v>
          </cell>
          <cell r="D236">
            <v>71388</v>
          </cell>
          <cell r="E236">
            <v>137232</v>
          </cell>
          <cell r="F236"/>
          <cell r="G236"/>
        </row>
        <row r="237">
          <cell r="A237">
            <v>412720</v>
          </cell>
          <cell r="B237"/>
          <cell r="C237"/>
          <cell r="D237"/>
          <cell r="E237">
            <v>60156</v>
          </cell>
          <cell r="F237"/>
          <cell r="G237"/>
        </row>
        <row r="238">
          <cell r="A238">
            <v>420190</v>
          </cell>
          <cell r="B238">
            <v>45868</v>
          </cell>
          <cell r="C238">
            <v>66119</v>
          </cell>
          <cell r="D238"/>
          <cell r="E238"/>
          <cell r="F238"/>
          <cell r="G238"/>
        </row>
        <row r="239">
          <cell r="A239">
            <v>420280</v>
          </cell>
          <cell r="B239">
            <v>234937</v>
          </cell>
          <cell r="C239">
            <v>1336856</v>
          </cell>
          <cell r="D239">
            <v>205708</v>
          </cell>
          <cell r="E239">
            <v>1206049</v>
          </cell>
          <cell r="F239">
            <v>196403</v>
          </cell>
          <cell r="G239"/>
        </row>
        <row r="240">
          <cell r="A240">
            <v>420720</v>
          </cell>
          <cell r="B240">
            <v>111678</v>
          </cell>
          <cell r="C240">
            <v>437689</v>
          </cell>
          <cell r="D240">
            <v>137105</v>
          </cell>
          <cell r="E240">
            <v>154994</v>
          </cell>
          <cell r="F240">
            <v>99902</v>
          </cell>
          <cell r="G240"/>
        </row>
        <row r="241">
          <cell r="A241">
            <v>420750</v>
          </cell>
          <cell r="B241">
            <v>1214555</v>
          </cell>
          <cell r="C241">
            <v>6953999</v>
          </cell>
          <cell r="D241">
            <v>417702</v>
          </cell>
          <cell r="E241">
            <v>3404315</v>
          </cell>
          <cell r="F241"/>
          <cell r="G241"/>
        </row>
        <row r="242">
          <cell r="A242">
            <v>420990</v>
          </cell>
          <cell r="B242">
            <v>109775</v>
          </cell>
          <cell r="C242">
            <v>256241</v>
          </cell>
          <cell r="D242">
            <v>120659</v>
          </cell>
          <cell r="E242">
            <v>603467</v>
          </cell>
          <cell r="F242"/>
          <cell r="G242"/>
        </row>
        <row r="243">
          <cell r="A243">
            <v>421000</v>
          </cell>
          <cell r="B243">
            <v>247510</v>
          </cell>
          <cell r="C243">
            <v>1542231</v>
          </cell>
          <cell r="D243">
            <v>238353</v>
          </cell>
          <cell r="E243">
            <v>479495</v>
          </cell>
          <cell r="F243">
            <v>204985</v>
          </cell>
          <cell r="G243"/>
        </row>
        <row r="244">
          <cell r="A244">
            <v>421070</v>
          </cell>
          <cell r="B244">
            <v>41390</v>
          </cell>
          <cell r="C244">
            <v>2976242</v>
          </cell>
          <cell r="D244">
            <v>53643</v>
          </cell>
          <cell r="E244">
            <v>2965897</v>
          </cell>
          <cell r="F244">
            <v>78775</v>
          </cell>
          <cell r="G244"/>
        </row>
        <row r="245">
          <cell r="A245">
            <v>421130</v>
          </cell>
          <cell r="B245">
            <v>784332</v>
          </cell>
          <cell r="C245">
            <v>37990033</v>
          </cell>
          <cell r="D245">
            <v>777338</v>
          </cell>
          <cell r="E245">
            <v>2361248</v>
          </cell>
          <cell r="F245">
            <v>678146</v>
          </cell>
          <cell r="G245"/>
        </row>
        <row r="246">
          <cell r="A246">
            <v>421510</v>
          </cell>
          <cell r="B246">
            <v>251829</v>
          </cell>
          <cell r="C246">
            <v>607042</v>
          </cell>
          <cell r="D246">
            <v>242450</v>
          </cell>
          <cell r="E246">
            <v>397948</v>
          </cell>
          <cell r="F246"/>
          <cell r="G246"/>
        </row>
        <row r="247">
          <cell r="A247">
            <v>421565</v>
          </cell>
          <cell r="B247">
            <v>177423</v>
          </cell>
          <cell r="C247">
            <v>493127</v>
          </cell>
          <cell r="D247">
            <v>190917</v>
          </cell>
          <cell r="E247">
            <v>306578</v>
          </cell>
          <cell r="F247">
            <v>167510</v>
          </cell>
          <cell r="G247"/>
        </row>
        <row r="248">
          <cell r="A248">
            <v>421700</v>
          </cell>
          <cell r="B248">
            <v>257445</v>
          </cell>
          <cell r="C248">
            <v>982192</v>
          </cell>
          <cell r="D248">
            <v>241707</v>
          </cell>
          <cell r="E248">
            <v>331982</v>
          </cell>
          <cell r="F248">
            <v>235868</v>
          </cell>
          <cell r="G248"/>
        </row>
        <row r="249">
          <cell r="A249">
            <v>421720</v>
          </cell>
          <cell r="B249"/>
          <cell r="C249"/>
          <cell r="D249"/>
          <cell r="E249"/>
          <cell r="F249">
            <v>341468</v>
          </cell>
          <cell r="G249"/>
        </row>
        <row r="250">
          <cell r="A250">
            <v>422000</v>
          </cell>
          <cell r="B250">
            <v>273815</v>
          </cell>
          <cell r="C250">
            <v>1239693</v>
          </cell>
          <cell r="D250">
            <v>249540</v>
          </cell>
          <cell r="E250">
            <v>269901</v>
          </cell>
          <cell r="F250">
            <v>202266</v>
          </cell>
          <cell r="G250"/>
        </row>
        <row r="251">
          <cell r="A251">
            <v>430200</v>
          </cell>
          <cell r="B251">
            <v>74426</v>
          </cell>
          <cell r="C251">
            <v>264553</v>
          </cell>
          <cell r="D251">
            <v>70451</v>
          </cell>
          <cell r="E251"/>
          <cell r="F251">
            <v>49218</v>
          </cell>
          <cell r="G251"/>
        </row>
        <row r="252">
          <cell r="A252">
            <v>430510</v>
          </cell>
          <cell r="B252">
            <v>2970935</v>
          </cell>
          <cell r="C252"/>
          <cell r="D252">
            <v>653689</v>
          </cell>
          <cell r="E252">
            <v>12238127</v>
          </cell>
          <cell r="F252"/>
          <cell r="G252">
            <v>104404</v>
          </cell>
        </row>
        <row r="253">
          <cell r="A253">
            <v>430770</v>
          </cell>
          <cell r="B253"/>
          <cell r="C253"/>
          <cell r="D253">
            <v>646008</v>
          </cell>
          <cell r="E253"/>
          <cell r="F253"/>
          <cell r="G253">
            <v>7218039</v>
          </cell>
        </row>
        <row r="254">
          <cell r="A254">
            <v>430783</v>
          </cell>
          <cell r="B254">
            <v>2585</v>
          </cell>
          <cell r="C254">
            <v>40980</v>
          </cell>
          <cell r="D254">
            <v>1626</v>
          </cell>
          <cell r="E254">
            <v>41445</v>
          </cell>
          <cell r="F254">
            <v>1325</v>
          </cell>
          <cell r="G254"/>
        </row>
        <row r="255">
          <cell r="A255">
            <v>430805</v>
          </cell>
          <cell r="B255"/>
          <cell r="C255"/>
          <cell r="D255"/>
          <cell r="E255"/>
          <cell r="F255"/>
          <cell r="G255"/>
        </row>
        <row r="256">
          <cell r="A256">
            <v>430840</v>
          </cell>
          <cell r="B256">
            <v>34713</v>
          </cell>
          <cell r="C256">
            <v>154271</v>
          </cell>
          <cell r="D256">
            <v>42722</v>
          </cell>
          <cell r="E256">
            <v>76069</v>
          </cell>
          <cell r="F256">
            <v>35720</v>
          </cell>
          <cell r="G256"/>
        </row>
        <row r="257">
          <cell r="A257">
            <v>430880</v>
          </cell>
          <cell r="B257">
            <v>100987</v>
          </cell>
          <cell r="C257">
            <v>6852265</v>
          </cell>
          <cell r="D257">
            <v>96007</v>
          </cell>
          <cell r="E257">
            <v>6578591</v>
          </cell>
          <cell r="F257">
            <v>85174</v>
          </cell>
          <cell r="G257"/>
        </row>
        <row r="258">
          <cell r="A258">
            <v>430890</v>
          </cell>
          <cell r="B258">
            <v>151256</v>
          </cell>
          <cell r="C258">
            <v>627616</v>
          </cell>
          <cell r="D258">
            <v>153370</v>
          </cell>
          <cell r="E258">
            <v>642101</v>
          </cell>
          <cell r="F258">
            <v>141914</v>
          </cell>
          <cell r="G258"/>
        </row>
        <row r="259">
          <cell r="A259">
            <v>430930</v>
          </cell>
          <cell r="B259">
            <v>55298</v>
          </cell>
          <cell r="C259">
            <v>3575438</v>
          </cell>
          <cell r="D259"/>
          <cell r="E259">
            <v>3110035</v>
          </cell>
          <cell r="F259"/>
          <cell r="G259"/>
        </row>
        <row r="260">
          <cell r="A260">
            <v>430980</v>
          </cell>
          <cell r="B260"/>
          <cell r="C260"/>
          <cell r="D260"/>
          <cell r="E260"/>
          <cell r="F260"/>
          <cell r="G260"/>
        </row>
        <row r="261">
          <cell r="A261">
            <v>431112</v>
          </cell>
          <cell r="B261"/>
          <cell r="C261"/>
          <cell r="D261">
            <v>67848</v>
          </cell>
          <cell r="E261">
            <v>597314</v>
          </cell>
          <cell r="F261"/>
          <cell r="G261"/>
        </row>
        <row r="262">
          <cell r="A262">
            <v>431127</v>
          </cell>
          <cell r="B262">
            <v>82314</v>
          </cell>
          <cell r="C262"/>
          <cell r="D262">
            <v>77525</v>
          </cell>
          <cell r="E262"/>
          <cell r="F262">
            <v>68055</v>
          </cell>
          <cell r="G262"/>
        </row>
        <row r="263">
          <cell r="A263">
            <v>431170</v>
          </cell>
          <cell r="B263">
            <v>113022</v>
          </cell>
          <cell r="C263">
            <v>650347</v>
          </cell>
          <cell r="D263">
            <v>122360</v>
          </cell>
          <cell r="E263">
            <v>279405</v>
          </cell>
          <cell r="F263">
            <v>122698</v>
          </cell>
          <cell r="G263"/>
        </row>
        <row r="264">
          <cell r="A264">
            <v>431205</v>
          </cell>
          <cell r="B264">
            <v>194876</v>
          </cell>
          <cell r="C264">
            <v>404648</v>
          </cell>
          <cell r="D264">
            <v>184239</v>
          </cell>
          <cell r="E264">
            <v>275688</v>
          </cell>
          <cell r="F264"/>
          <cell r="G264"/>
        </row>
        <row r="265">
          <cell r="A265">
            <v>431247</v>
          </cell>
          <cell r="B265">
            <v>76708</v>
          </cell>
          <cell r="C265">
            <v>275115</v>
          </cell>
          <cell r="D265">
            <v>71807</v>
          </cell>
          <cell r="E265">
            <v>119610</v>
          </cell>
          <cell r="F265">
            <v>54905</v>
          </cell>
          <cell r="G265"/>
        </row>
        <row r="266">
          <cell r="A266">
            <v>431303</v>
          </cell>
          <cell r="B266">
            <v>51711</v>
          </cell>
          <cell r="C266">
            <v>242624</v>
          </cell>
          <cell r="D266">
            <v>50993</v>
          </cell>
          <cell r="E266">
            <v>201511</v>
          </cell>
          <cell r="F266"/>
          <cell r="G266"/>
        </row>
        <row r="267">
          <cell r="A267">
            <v>431420</v>
          </cell>
          <cell r="B267">
            <v>71880</v>
          </cell>
          <cell r="C267">
            <v>343139</v>
          </cell>
          <cell r="D267">
            <v>70441</v>
          </cell>
          <cell r="E267"/>
          <cell r="F267">
            <v>54881</v>
          </cell>
          <cell r="G267"/>
        </row>
        <row r="268">
          <cell r="A268">
            <v>431430</v>
          </cell>
          <cell r="B268">
            <v>16937</v>
          </cell>
          <cell r="C268">
            <v>59703</v>
          </cell>
          <cell r="D268">
            <v>17403</v>
          </cell>
          <cell r="E268">
            <v>76778</v>
          </cell>
          <cell r="F268"/>
          <cell r="G268"/>
        </row>
        <row r="269">
          <cell r="A269">
            <v>431513</v>
          </cell>
          <cell r="B269">
            <v>80084</v>
          </cell>
          <cell r="C269">
            <v>463190</v>
          </cell>
          <cell r="D269">
            <v>61009</v>
          </cell>
          <cell r="E269">
            <v>997049</v>
          </cell>
          <cell r="F269"/>
          <cell r="G269"/>
        </row>
        <row r="270">
          <cell r="A270">
            <v>431640</v>
          </cell>
          <cell r="B270">
            <v>209034</v>
          </cell>
          <cell r="C270">
            <v>1024915</v>
          </cell>
          <cell r="D270">
            <v>178334</v>
          </cell>
          <cell r="E270">
            <v>716315</v>
          </cell>
          <cell r="F270">
            <v>139143</v>
          </cell>
          <cell r="G270"/>
        </row>
        <row r="271">
          <cell r="A271">
            <v>431680</v>
          </cell>
          <cell r="B271">
            <v>1726465</v>
          </cell>
          <cell r="C271">
            <v>4729679</v>
          </cell>
          <cell r="D271">
            <v>1606183</v>
          </cell>
          <cell r="E271">
            <v>5545016</v>
          </cell>
          <cell r="F271">
            <v>1480239</v>
          </cell>
          <cell r="G271">
            <v>0</v>
          </cell>
        </row>
        <row r="272">
          <cell r="A272">
            <v>431848</v>
          </cell>
          <cell r="B272">
            <v>86939</v>
          </cell>
          <cell r="C272">
            <v>914428</v>
          </cell>
          <cell r="D272">
            <v>89651</v>
          </cell>
          <cell r="E272">
            <v>664940</v>
          </cell>
          <cell r="F272"/>
          <cell r="G272"/>
        </row>
        <row r="273">
          <cell r="A273">
            <v>431915</v>
          </cell>
          <cell r="B273">
            <v>85542</v>
          </cell>
          <cell r="C273">
            <v>513594</v>
          </cell>
          <cell r="D273">
            <v>77200</v>
          </cell>
          <cell r="E273">
            <v>531536</v>
          </cell>
          <cell r="F273"/>
          <cell r="G273"/>
        </row>
        <row r="274">
          <cell r="A274">
            <v>431971</v>
          </cell>
          <cell r="B274"/>
          <cell r="C274"/>
          <cell r="D274">
            <v>37452</v>
          </cell>
          <cell r="E274"/>
          <cell r="F274"/>
          <cell r="G274"/>
        </row>
        <row r="275">
          <cell r="A275">
            <v>432067</v>
          </cell>
          <cell r="B275">
            <v>31428</v>
          </cell>
          <cell r="C275">
            <v>158752</v>
          </cell>
          <cell r="D275">
            <v>31625</v>
          </cell>
          <cell r="E275">
            <v>117473</v>
          </cell>
          <cell r="F275"/>
          <cell r="G275"/>
        </row>
        <row r="276">
          <cell r="A276">
            <v>432080</v>
          </cell>
          <cell r="B276">
            <v>255988</v>
          </cell>
          <cell r="C276">
            <v>1452606</v>
          </cell>
          <cell r="D276">
            <v>323107</v>
          </cell>
          <cell r="E276">
            <v>618522</v>
          </cell>
          <cell r="F276">
            <v>259611</v>
          </cell>
          <cell r="G276"/>
        </row>
        <row r="277">
          <cell r="A277">
            <v>432162</v>
          </cell>
          <cell r="B277">
            <v>107531</v>
          </cell>
          <cell r="C277">
            <v>469759</v>
          </cell>
          <cell r="D277">
            <v>104137</v>
          </cell>
          <cell r="E277">
            <v>326123</v>
          </cell>
          <cell r="F277"/>
          <cell r="G277"/>
        </row>
        <row r="278">
          <cell r="A278">
            <v>432200</v>
          </cell>
          <cell r="B278">
            <v>558374</v>
          </cell>
          <cell r="C278">
            <v>3324608</v>
          </cell>
          <cell r="D278">
            <v>519909</v>
          </cell>
          <cell r="E278">
            <v>977047</v>
          </cell>
          <cell r="F278">
            <v>429638</v>
          </cell>
          <cell r="G278"/>
        </row>
        <row r="279">
          <cell r="A279">
            <v>432320</v>
          </cell>
          <cell r="B279">
            <v>89483</v>
          </cell>
          <cell r="C279">
            <v>509812</v>
          </cell>
          <cell r="D279">
            <v>88554</v>
          </cell>
          <cell r="E279">
            <v>210138</v>
          </cell>
          <cell r="F279">
            <v>78399</v>
          </cell>
          <cell r="G279"/>
        </row>
        <row r="280">
          <cell r="A280">
            <v>500210</v>
          </cell>
          <cell r="B280">
            <v>207171</v>
          </cell>
          <cell r="C280">
            <v>2892306</v>
          </cell>
          <cell r="D280">
            <v>213635</v>
          </cell>
          <cell r="E280">
            <v>3078837</v>
          </cell>
          <cell r="F280">
            <v>111237</v>
          </cell>
          <cell r="G280"/>
        </row>
        <row r="281">
          <cell r="A281">
            <v>510337</v>
          </cell>
          <cell r="B281">
            <v>22767</v>
          </cell>
          <cell r="C281">
            <v>125994</v>
          </cell>
          <cell r="D281">
            <v>23606</v>
          </cell>
          <cell r="E281">
            <v>111891</v>
          </cell>
          <cell r="F281">
            <v>15295</v>
          </cell>
          <cell r="G281"/>
        </row>
        <row r="282">
          <cell r="A282">
            <v>520010</v>
          </cell>
          <cell r="B282"/>
          <cell r="C282"/>
          <cell r="D282"/>
          <cell r="E282"/>
          <cell r="F282"/>
          <cell r="G282"/>
        </row>
        <row r="283">
          <cell r="A283">
            <v>520450</v>
          </cell>
          <cell r="B283">
            <v>240255</v>
          </cell>
          <cell r="C283">
            <v>152678678</v>
          </cell>
          <cell r="D283">
            <v>210329</v>
          </cell>
          <cell r="E283">
            <v>90573106</v>
          </cell>
          <cell r="F283">
            <v>140713</v>
          </cell>
          <cell r="G283"/>
        </row>
        <row r="284">
          <cell r="A284">
            <v>110140</v>
          </cell>
          <cell r="B284">
            <v>8452</v>
          </cell>
          <cell r="C284"/>
          <cell r="D284">
            <v>19290</v>
          </cell>
          <cell r="E284">
            <v>65328</v>
          </cell>
          <cell r="F284"/>
          <cell r="G284">
            <v>28590</v>
          </cell>
        </row>
        <row r="285">
          <cell r="A285">
            <v>320010</v>
          </cell>
          <cell r="B285">
            <v>322535</v>
          </cell>
          <cell r="C285"/>
          <cell r="D285">
            <v>262678</v>
          </cell>
          <cell r="E285"/>
          <cell r="F285">
            <v>260814</v>
          </cell>
          <cell r="G285"/>
        </row>
        <row r="286">
          <cell r="A286">
            <v>320230</v>
          </cell>
          <cell r="B286">
            <v>245829</v>
          </cell>
          <cell r="C286"/>
          <cell r="D286">
            <v>236693</v>
          </cell>
          <cell r="E286">
            <v>927647</v>
          </cell>
          <cell r="F286">
            <v>199001</v>
          </cell>
          <cell r="G286"/>
        </row>
        <row r="287">
          <cell r="A287">
            <v>320240</v>
          </cell>
          <cell r="B287">
            <v>903867</v>
          </cell>
          <cell r="C287">
            <v>608613</v>
          </cell>
          <cell r="D287">
            <v>886057</v>
          </cell>
          <cell r="E287">
            <v>0</v>
          </cell>
          <cell r="F287">
            <v>826038</v>
          </cell>
          <cell r="G287">
            <v>0</v>
          </cell>
        </row>
        <row r="288">
          <cell r="A288">
            <v>320470</v>
          </cell>
          <cell r="B288">
            <v>483943</v>
          </cell>
          <cell r="C288">
            <v>2364664</v>
          </cell>
          <cell r="D288">
            <v>487388</v>
          </cell>
          <cell r="E288">
            <v>1971837</v>
          </cell>
          <cell r="F288">
            <v>419126</v>
          </cell>
          <cell r="G288"/>
        </row>
        <row r="289">
          <cell r="A289">
            <v>350090</v>
          </cell>
          <cell r="B289"/>
          <cell r="C289">
            <v>94775</v>
          </cell>
          <cell r="D289">
            <v>16083</v>
          </cell>
          <cell r="E289">
            <v>142988</v>
          </cell>
          <cell r="F289"/>
          <cell r="G289"/>
        </row>
        <row r="290">
          <cell r="A290">
            <v>350140</v>
          </cell>
          <cell r="B290">
            <v>37672</v>
          </cell>
          <cell r="C290">
            <v>135363</v>
          </cell>
          <cell r="D290">
            <v>37040</v>
          </cell>
          <cell r="E290"/>
          <cell r="F290">
            <v>27164</v>
          </cell>
          <cell r="G290"/>
        </row>
        <row r="291">
          <cell r="A291">
            <v>350280</v>
          </cell>
          <cell r="B291">
            <v>2893891</v>
          </cell>
          <cell r="C291">
            <v>8632745</v>
          </cell>
          <cell r="D291"/>
          <cell r="E291">
            <v>1410574</v>
          </cell>
          <cell r="F291"/>
          <cell r="G291"/>
        </row>
        <row r="292">
          <cell r="A292">
            <v>351170</v>
          </cell>
          <cell r="B292">
            <v>13386</v>
          </cell>
          <cell r="C292">
            <v>84057</v>
          </cell>
          <cell r="D292">
            <v>143234</v>
          </cell>
          <cell r="E292">
            <v>120349</v>
          </cell>
          <cell r="F292">
            <v>222745</v>
          </cell>
          <cell r="G292"/>
        </row>
        <row r="293">
          <cell r="A293">
            <v>351780</v>
          </cell>
          <cell r="B293">
            <v>118225</v>
          </cell>
          <cell r="C293">
            <v>499588</v>
          </cell>
          <cell r="D293">
            <v>124802</v>
          </cell>
          <cell r="E293">
            <v>679411</v>
          </cell>
          <cell r="F293"/>
          <cell r="G293"/>
        </row>
        <row r="294">
          <cell r="A294">
            <v>351900</v>
          </cell>
          <cell r="B294">
            <v>185972</v>
          </cell>
          <cell r="C294">
            <v>460149</v>
          </cell>
          <cell r="D294">
            <v>196601</v>
          </cell>
          <cell r="E294">
            <v>462843</v>
          </cell>
          <cell r="F294"/>
          <cell r="G294"/>
        </row>
        <row r="295">
          <cell r="A295">
            <v>352040</v>
          </cell>
          <cell r="B295"/>
          <cell r="C295"/>
          <cell r="D295"/>
          <cell r="E295"/>
          <cell r="F295"/>
          <cell r="G295"/>
        </row>
        <row r="296">
          <cell r="A296">
            <v>352510</v>
          </cell>
          <cell r="B296">
            <v>791388</v>
          </cell>
          <cell r="C296">
            <v>3118179</v>
          </cell>
          <cell r="D296">
            <v>210069</v>
          </cell>
          <cell r="E296">
            <v>15075582</v>
          </cell>
          <cell r="F296">
            <v>69748</v>
          </cell>
          <cell r="G296">
            <v>19937498</v>
          </cell>
        </row>
        <row r="297">
          <cell r="A297">
            <v>352940</v>
          </cell>
          <cell r="B297">
            <v>5356684</v>
          </cell>
          <cell r="C297">
            <v>3334196</v>
          </cell>
          <cell r="D297">
            <v>4936618</v>
          </cell>
          <cell r="E297">
            <v>3616731</v>
          </cell>
          <cell r="F297"/>
          <cell r="G297"/>
        </row>
        <row r="298">
          <cell r="A298">
            <v>352960</v>
          </cell>
          <cell r="B298"/>
          <cell r="C298"/>
          <cell r="D298"/>
          <cell r="E298">
            <v>150209</v>
          </cell>
          <cell r="F298"/>
          <cell r="G298"/>
        </row>
        <row r="299">
          <cell r="A299">
            <v>353475</v>
          </cell>
          <cell r="B299">
            <v>141382</v>
          </cell>
          <cell r="C299">
            <v>633244</v>
          </cell>
          <cell r="D299">
            <v>177110</v>
          </cell>
          <cell r="E299">
            <v>695813</v>
          </cell>
          <cell r="F299"/>
          <cell r="G299"/>
        </row>
        <row r="300">
          <cell r="A300">
            <v>353480</v>
          </cell>
          <cell r="B300">
            <v>165823</v>
          </cell>
          <cell r="C300">
            <v>196689</v>
          </cell>
          <cell r="D300">
            <v>161319</v>
          </cell>
          <cell r="E300">
            <v>162787</v>
          </cell>
          <cell r="F300"/>
          <cell r="G300"/>
        </row>
        <row r="301">
          <cell r="A301">
            <v>353530</v>
          </cell>
          <cell r="B301">
            <v>275460</v>
          </cell>
          <cell r="C301">
            <v>2047363</v>
          </cell>
          <cell r="D301">
            <v>241601</v>
          </cell>
          <cell r="E301">
            <v>1107691</v>
          </cell>
          <cell r="F301">
            <v>222302</v>
          </cell>
          <cell r="G301"/>
        </row>
        <row r="302">
          <cell r="A302">
            <v>353550</v>
          </cell>
          <cell r="B302">
            <v>548163</v>
          </cell>
          <cell r="C302">
            <v>3008153</v>
          </cell>
          <cell r="D302">
            <v>515334</v>
          </cell>
          <cell r="E302">
            <v>1355370</v>
          </cell>
          <cell r="F302">
            <v>422214</v>
          </cell>
          <cell r="G302"/>
        </row>
        <row r="303">
          <cell r="A303">
            <v>353670</v>
          </cell>
          <cell r="B303">
            <v>721632</v>
          </cell>
          <cell r="C303">
            <v>5154370</v>
          </cell>
          <cell r="D303">
            <v>670647</v>
          </cell>
          <cell r="E303">
            <v>5348088</v>
          </cell>
          <cell r="F303"/>
          <cell r="G303"/>
        </row>
        <row r="304">
          <cell r="A304">
            <v>354320</v>
          </cell>
          <cell r="B304">
            <v>68602</v>
          </cell>
          <cell r="C304">
            <v>329345</v>
          </cell>
          <cell r="D304">
            <v>55520</v>
          </cell>
          <cell r="E304">
            <v>181631</v>
          </cell>
          <cell r="F304">
            <v>54251</v>
          </cell>
          <cell r="G304"/>
        </row>
        <row r="305">
          <cell r="A305">
            <v>354700</v>
          </cell>
          <cell r="B305">
            <v>36452</v>
          </cell>
          <cell r="C305"/>
          <cell r="D305"/>
          <cell r="E305">
            <v>331459</v>
          </cell>
          <cell r="F305"/>
          <cell r="G305"/>
        </row>
        <row r="306">
          <cell r="A306">
            <v>354750</v>
          </cell>
          <cell r="B306">
            <v>111978</v>
          </cell>
          <cell r="C306">
            <v>725391</v>
          </cell>
          <cell r="D306">
            <v>104913</v>
          </cell>
          <cell r="E306">
            <v>789122</v>
          </cell>
          <cell r="F306"/>
          <cell r="G306"/>
        </row>
        <row r="307">
          <cell r="A307">
            <v>355130</v>
          </cell>
          <cell r="B307">
            <v>119445</v>
          </cell>
          <cell r="C307">
            <v>234548</v>
          </cell>
          <cell r="D307"/>
          <cell r="E307"/>
          <cell r="F307"/>
          <cell r="G307"/>
        </row>
        <row r="308">
          <cell r="A308">
            <v>410080</v>
          </cell>
          <cell r="B308">
            <v>94761</v>
          </cell>
          <cell r="C308">
            <v>386706</v>
          </cell>
          <cell r="D308">
            <v>93523</v>
          </cell>
          <cell r="E308">
            <v>339811</v>
          </cell>
          <cell r="F308"/>
          <cell r="G308"/>
        </row>
        <row r="309">
          <cell r="A309">
            <v>410290</v>
          </cell>
          <cell r="B309">
            <v>226853</v>
          </cell>
          <cell r="C309">
            <v>125293</v>
          </cell>
          <cell r="D309">
            <v>397889</v>
          </cell>
          <cell r="E309">
            <v>132121</v>
          </cell>
          <cell r="F309"/>
          <cell r="G309">
            <v>1189246</v>
          </cell>
        </row>
        <row r="310">
          <cell r="A310">
            <v>410550</v>
          </cell>
          <cell r="B310"/>
          <cell r="C310">
            <v>1242839</v>
          </cell>
          <cell r="D310"/>
          <cell r="E310"/>
          <cell r="F310"/>
          <cell r="G310"/>
        </row>
        <row r="311">
          <cell r="A311">
            <v>410560</v>
          </cell>
          <cell r="B311">
            <v>68079</v>
          </cell>
          <cell r="C311">
            <v>524732</v>
          </cell>
          <cell r="D311">
            <v>73962</v>
          </cell>
          <cell r="E311">
            <v>482595</v>
          </cell>
          <cell r="F311"/>
          <cell r="G311"/>
        </row>
        <row r="312">
          <cell r="A312">
            <v>410657</v>
          </cell>
          <cell r="B312"/>
          <cell r="C312"/>
          <cell r="D312"/>
          <cell r="E312"/>
          <cell r="F312"/>
          <cell r="G312">
            <v>591928</v>
          </cell>
        </row>
        <row r="313">
          <cell r="A313">
            <v>410690</v>
          </cell>
          <cell r="B313"/>
          <cell r="C313"/>
          <cell r="D313"/>
          <cell r="E313"/>
          <cell r="F313"/>
          <cell r="G313"/>
        </row>
        <row r="314">
          <cell r="A314">
            <v>410773</v>
          </cell>
          <cell r="B314"/>
          <cell r="C314"/>
          <cell r="D314"/>
          <cell r="E314"/>
          <cell r="F314"/>
          <cell r="G314"/>
        </row>
        <row r="315">
          <cell r="A315">
            <v>410850</v>
          </cell>
          <cell r="B315">
            <v>53240</v>
          </cell>
          <cell r="C315"/>
          <cell r="D315"/>
          <cell r="E315"/>
          <cell r="F315"/>
          <cell r="G315"/>
        </row>
        <row r="316">
          <cell r="A316">
            <v>410860</v>
          </cell>
          <cell r="B316">
            <v>176033</v>
          </cell>
          <cell r="C316">
            <v>547166</v>
          </cell>
          <cell r="D316">
            <v>191632</v>
          </cell>
          <cell r="E316">
            <v>107</v>
          </cell>
          <cell r="F316"/>
          <cell r="G316"/>
        </row>
        <row r="317">
          <cell r="A317">
            <v>411010</v>
          </cell>
          <cell r="B317">
            <v>836421</v>
          </cell>
          <cell r="C317">
            <v>4267586</v>
          </cell>
          <cell r="D317"/>
          <cell r="E317"/>
          <cell r="F317"/>
          <cell r="G317"/>
        </row>
        <row r="318">
          <cell r="A318">
            <v>411095</v>
          </cell>
          <cell r="B318"/>
          <cell r="C318">
            <v>5559</v>
          </cell>
          <cell r="D318">
            <v>10042</v>
          </cell>
          <cell r="E318">
            <v>225792</v>
          </cell>
          <cell r="F318"/>
          <cell r="G318"/>
        </row>
        <row r="319">
          <cell r="A319">
            <v>411140</v>
          </cell>
          <cell r="B319">
            <v>103496</v>
          </cell>
          <cell r="C319">
            <v>258050</v>
          </cell>
          <cell r="D319"/>
          <cell r="E319"/>
          <cell r="F319"/>
          <cell r="G319"/>
        </row>
        <row r="320">
          <cell r="A320">
            <v>411240</v>
          </cell>
          <cell r="B320">
            <v>106600</v>
          </cell>
          <cell r="C320">
            <v>369921</v>
          </cell>
          <cell r="D320">
            <v>86858</v>
          </cell>
          <cell r="E320">
            <v>346955</v>
          </cell>
          <cell r="F320"/>
          <cell r="G320"/>
        </row>
        <row r="321">
          <cell r="A321">
            <v>411870</v>
          </cell>
          <cell r="B321"/>
          <cell r="C321">
            <v>636128</v>
          </cell>
          <cell r="D321"/>
          <cell r="E321"/>
          <cell r="F321"/>
          <cell r="G321"/>
        </row>
        <row r="322">
          <cell r="A322">
            <v>411880</v>
          </cell>
          <cell r="B322">
            <v>66207</v>
          </cell>
          <cell r="C322">
            <v>885068</v>
          </cell>
          <cell r="D322">
            <v>203009</v>
          </cell>
          <cell r="E322">
            <v>903551</v>
          </cell>
          <cell r="F322"/>
          <cell r="G322"/>
        </row>
        <row r="323">
          <cell r="A323">
            <v>412085</v>
          </cell>
          <cell r="B323">
            <v>38856</v>
          </cell>
          <cell r="C323"/>
          <cell r="D323">
            <v>51983</v>
          </cell>
          <cell r="E323"/>
          <cell r="F323"/>
          <cell r="G323">
            <v>3549</v>
          </cell>
        </row>
        <row r="324">
          <cell r="A324">
            <v>412250</v>
          </cell>
          <cell r="B324">
            <v>304867</v>
          </cell>
          <cell r="C324">
            <v>42054</v>
          </cell>
          <cell r="D324"/>
          <cell r="E324">
            <v>1313122</v>
          </cell>
          <cell r="F324"/>
          <cell r="G324"/>
        </row>
        <row r="325">
          <cell r="A325">
            <v>412665</v>
          </cell>
          <cell r="B325">
            <v>454</v>
          </cell>
          <cell r="C325"/>
          <cell r="D325">
            <v>2542</v>
          </cell>
          <cell r="E325">
            <v>634</v>
          </cell>
          <cell r="F325"/>
          <cell r="G325">
            <v>856315</v>
          </cell>
        </row>
        <row r="326">
          <cell r="A326">
            <v>420230</v>
          </cell>
          <cell r="B326">
            <v>1618118</v>
          </cell>
          <cell r="C326">
            <v>7435536</v>
          </cell>
          <cell r="D326">
            <v>1631002</v>
          </cell>
          <cell r="E326">
            <v>8067306</v>
          </cell>
          <cell r="F326"/>
          <cell r="G326"/>
        </row>
        <row r="327">
          <cell r="A327">
            <v>420380</v>
          </cell>
          <cell r="B327">
            <v>389220</v>
          </cell>
          <cell r="C327">
            <v>1477874</v>
          </cell>
          <cell r="D327">
            <v>420957</v>
          </cell>
          <cell r="E327">
            <v>167877</v>
          </cell>
          <cell r="F327"/>
          <cell r="G327"/>
        </row>
        <row r="328">
          <cell r="A328">
            <v>420420</v>
          </cell>
          <cell r="B328">
            <v>5055373</v>
          </cell>
          <cell r="C328">
            <v>14538475</v>
          </cell>
          <cell r="D328">
            <v>4988601</v>
          </cell>
          <cell r="E328">
            <v>23815037</v>
          </cell>
          <cell r="F328"/>
          <cell r="G328"/>
        </row>
        <row r="329">
          <cell r="A329">
            <v>420425</v>
          </cell>
          <cell r="B329">
            <v>406879</v>
          </cell>
          <cell r="C329">
            <v>2206295</v>
          </cell>
          <cell r="D329">
            <v>414070</v>
          </cell>
          <cell r="E329">
            <v>2067216</v>
          </cell>
          <cell r="F329">
            <v>377184</v>
          </cell>
          <cell r="G329"/>
        </row>
        <row r="330">
          <cell r="A330">
            <v>420430</v>
          </cell>
          <cell r="B330">
            <v>336475</v>
          </cell>
          <cell r="C330">
            <v>55920489</v>
          </cell>
          <cell r="D330">
            <v>1233913</v>
          </cell>
          <cell r="E330">
            <v>60297303</v>
          </cell>
          <cell r="F330"/>
          <cell r="G330"/>
        </row>
        <row r="331">
          <cell r="A331">
            <v>420519</v>
          </cell>
          <cell r="B331">
            <v>81177</v>
          </cell>
          <cell r="C331">
            <v>864845</v>
          </cell>
          <cell r="D331">
            <v>84318</v>
          </cell>
          <cell r="E331">
            <v>461475</v>
          </cell>
          <cell r="F331">
            <v>67761</v>
          </cell>
          <cell r="G331"/>
        </row>
        <row r="332">
          <cell r="A332">
            <v>420590</v>
          </cell>
          <cell r="B332"/>
          <cell r="C332"/>
          <cell r="D332"/>
          <cell r="E332">
            <v>34751</v>
          </cell>
          <cell r="F332"/>
          <cell r="G332"/>
        </row>
        <row r="333">
          <cell r="A333">
            <v>420690</v>
          </cell>
          <cell r="B333">
            <v>21207</v>
          </cell>
          <cell r="C333">
            <v>1690832</v>
          </cell>
          <cell r="D333">
            <v>18439</v>
          </cell>
          <cell r="E333">
            <v>1055561</v>
          </cell>
          <cell r="F333"/>
          <cell r="G333"/>
        </row>
        <row r="334">
          <cell r="A334">
            <v>421250</v>
          </cell>
          <cell r="B334">
            <v>469974</v>
          </cell>
          <cell r="C334">
            <v>2416125</v>
          </cell>
          <cell r="D334">
            <v>471514</v>
          </cell>
          <cell r="E334">
            <v>130353</v>
          </cell>
          <cell r="F334">
            <v>362916</v>
          </cell>
          <cell r="G334"/>
        </row>
        <row r="335">
          <cell r="A335">
            <v>421280</v>
          </cell>
          <cell r="B335">
            <v>647510</v>
          </cell>
          <cell r="C335">
            <v>2931769</v>
          </cell>
          <cell r="D335">
            <v>594733</v>
          </cell>
          <cell r="E335">
            <v>32377</v>
          </cell>
          <cell r="F335">
            <v>512301</v>
          </cell>
          <cell r="G335"/>
        </row>
        <row r="336">
          <cell r="A336">
            <v>421350</v>
          </cell>
          <cell r="B336">
            <v>464981</v>
          </cell>
          <cell r="C336">
            <v>2163575</v>
          </cell>
          <cell r="D336">
            <v>465864</v>
          </cell>
          <cell r="E336">
            <v>1501301</v>
          </cell>
          <cell r="F336">
            <v>363496</v>
          </cell>
          <cell r="G336"/>
        </row>
        <row r="337">
          <cell r="A337">
            <v>421920</v>
          </cell>
          <cell r="B337"/>
          <cell r="C337"/>
          <cell r="D337"/>
          <cell r="E337"/>
          <cell r="F337"/>
          <cell r="G337"/>
        </row>
        <row r="338">
          <cell r="A338">
            <v>430040</v>
          </cell>
          <cell r="B338">
            <v>566145</v>
          </cell>
          <cell r="C338">
            <v>1870313</v>
          </cell>
          <cell r="D338">
            <v>536700</v>
          </cell>
          <cell r="E338">
            <v>143153</v>
          </cell>
          <cell r="F338">
            <v>516180</v>
          </cell>
          <cell r="G338"/>
        </row>
        <row r="339">
          <cell r="A339">
            <v>430215</v>
          </cell>
          <cell r="B339">
            <v>25049</v>
          </cell>
          <cell r="C339">
            <v>148074</v>
          </cell>
          <cell r="D339">
            <v>25634</v>
          </cell>
          <cell r="E339">
            <v>160268</v>
          </cell>
          <cell r="F339"/>
          <cell r="G339"/>
        </row>
        <row r="340">
          <cell r="A340">
            <v>430310</v>
          </cell>
          <cell r="B340">
            <v>489964</v>
          </cell>
          <cell r="C340">
            <v>640740</v>
          </cell>
          <cell r="D340"/>
          <cell r="E340">
            <v>554095</v>
          </cell>
          <cell r="F340"/>
          <cell r="G340"/>
        </row>
        <row r="341">
          <cell r="A341">
            <v>430390</v>
          </cell>
          <cell r="B341"/>
          <cell r="C341">
            <v>2992707</v>
          </cell>
          <cell r="D341"/>
          <cell r="E341">
            <v>2992289</v>
          </cell>
          <cell r="F341"/>
          <cell r="G341"/>
        </row>
        <row r="342">
          <cell r="A342">
            <v>430513</v>
          </cell>
          <cell r="B342">
            <v>48734</v>
          </cell>
          <cell r="C342">
            <v>493557</v>
          </cell>
          <cell r="D342">
            <v>46310</v>
          </cell>
          <cell r="E342">
            <v>77133</v>
          </cell>
          <cell r="F342">
            <v>48486</v>
          </cell>
          <cell r="G342"/>
        </row>
        <row r="343">
          <cell r="A343">
            <v>430560</v>
          </cell>
          <cell r="B343">
            <v>62286</v>
          </cell>
          <cell r="C343">
            <v>645267</v>
          </cell>
          <cell r="D343"/>
          <cell r="E343"/>
          <cell r="F343"/>
          <cell r="G343"/>
        </row>
        <row r="344">
          <cell r="A344">
            <v>430635</v>
          </cell>
          <cell r="B344">
            <v>69278</v>
          </cell>
          <cell r="C344">
            <v>232778</v>
          </cell>
          <cell r="D344">
            <v>83751</v>
          </cell>
          <cell r="E344">
            <v>202661</v>
          </cell>
          <cell r="F344"/>
          <cell r="G344"/>
        </row>
        <row r="345">
          <cell r="A345">
            <v>430676</v>
          </cell>
          <cell r="B345">
            <v>209</v>
          </cell>
          <cell r="C345">
            <v>1631670</v>
          </cell>
          <cell r="D345">
            <v>217</v>
          </cell>
          <cell r="E345">
            <v>558</v>
          </cell>
          <cell r="F345">
            <v>212</v>
          </cell>
          <cell r="G345"/>
        </row>
        <row r="346">
          <cell r="A346">
            <v>430843</v>
          </cell>
          <cell r="B346">
            <v>18988</v>
          </cell>
          <cell r="C346">
            <v>151299</v>
          </cell>
          <cell r="D346">
            <v>20387</v>
          </cell>
          <cell r="E346">
            <v>198688</v>
          </cell>
          <cell r="F346"/>
          <cell r="G346"/>
        </row>
        <row r="347">
          <cell r="A347">
            <v>430940</v>
          </cell>
          <cell r="B347">
            <v>540078</v>
          </cell>
          <cell r="C347">
            <v>2477089</v>
          </cell>
          <cell r="D347">
            <v>520112</v>
          </cell>
          <cell r="E347">
            <v>483081</v>
          </cell>
          <cell r="F347">
            <v>413578</v>
          </cell>
          <cell r="G347"/>
        </row>
        <row r="348">
          <cell r="A348">
            <v>431446</v>
          </cell>
          <cell r="B348">
            <v>119455</v>
          </cell>
          <cell r="C348">
            <v>1372010</v>
          </cell>
          <cell r="D348">
            <v>113799</v>
          </cell>
          <cell r="E348">
            <v>1288052</v>
          </cell>
          <cell r="F348">
            <v>108005</v>
          </cell>
          <cell r="G348">
            <v>0</v>
          </cell>
        </row>
        <row r="349">
          <cell r="A349">
            <v>431760</v>
          </cell>
          <cell r="B349">
            <v>751549</v>
          </cell>
          <cell r="C349">
            <v>115920</v>
          </cell>
          <cell r="D349">
            <v>740394</v>
          </cell>
          <cell r="E349">
            <v>118891</v>
          </cell>
          <cell r="F349"/>
          <cell r="G349">
            <v>1872024</v>
          </cell>
        </row>
        <row r="350">
          <cell r="A350">
            <v>431790</v>
          </cell>
          <cell r="B350">
            <v>14777</v>
          </cell>
          <cell r="C350">
            <v>1366206</v>
          </cell>
          <cell r="D350">
            <v>14018</v>
          </cell>
          <cell r="E350">
            <v>1291027</v>
          </cell>
          <cell r="F350"/>
          <cell r="G350"/>
        </row>
        <row r="351">
          <cell r="A351">
            <v>432026</v>
          </cell>
          <cell r="B351">
            <v>27941</v>
          </cell>
          <cell r="C351">
            <v>241659</v>
          </cell>
          <cell r="D351">
            <v>26141</v>
          </cell>
          <cell r="E351">
            <v>138334</v>
          </cell>
          <cell r="F351"/>
          <cell r="G351"/>
        </row>
        <row r="352">
          <cell r="A352">
            <v>432035</v>
          </cell>
          <cell r="B352">
            <v>32460</v>
          </cell>
          <cell r="C352">
            <v>196421</v>
          </cell>
          <cell r="D352">
            <v>29923</v>
          </cell>
          <cell r="E352"/>
          <cell r="F352">
            <v>34066</v>
          </cell>
          <cell r="G352"/>
        </row>
        <row r="353">
          <cell r="A353">
            <v>432065</v>
          </cell>
          <cell r="B353">
            <v>26368</v>
          </cell>
          <cell r="C353">
            <v>209093</v>
          </cell>
          <cell r="D353">
            <v>27249</v>
          </cell>
          <cell r="E353">
            <v>86690</v>
          </cell>
          <cell r="F353">
            <v>25455</v>
          </cell>
          <cell r="G353"/>
        </row>
        <row r="354">
          <cell r="A354">
            <v>500110</v>
          </cell>
          <cell r="B354">
            <v>613028</v>
          </cell>
          <cell r="C354">
            <v>4404225</v>
          </cell>
          <cell r="D354">
            <v>668014</v>
          </cell>
          <cell r="E354">
            <v>3929678</v>
          </cell>
          <cell r="F354">
            <v>493112</v>
          </cell>
          <cell r="G354"/>
        </row>
        <row r="355">
          <cell r="A355">
            <v>500568</v>
          </cell>
          <cell r="B355"/>
          <cell r="C355">
            <v>15105783</v>
          </cell>
          <cell r="D355">
            <v>208941</v>
          </cell>
          <cell r="E355">
            <v>1138138</v>
          </cell>
          <cell r="F355"/>
          <cell r="G355">
            <v>552019</v>
          </cell>
        </row>
        <row r="356">
          <cell r="A356">
            <v>110007</v>
          </cell>
          <cell r="B356"/>
          <cell r="C356"/>
          <cell r="D356"/>
          <cell r="E356">
            <v>38522</v>
          </cell>
          <cell r="F356"/>
          <cell r="G356">
            <v>30387</v>
          </cell>
        </row>
        <row r="357">
          <cell r="A357">
            <v>110034</v>
          </cell>
          <cell r="B357"/>
          <cell r="C357"/>
          <cell r="D357">
            <v>16567</v>
          </cell>
          <cell r="E357">
            <v>1087</v>
          </cell>
          <cell r="F357"/>
          <cell r="G357"/>
        </row>
        <row r="358">
          <cell r="A358">
            <v>240950</v>
          </cell>
          <cell r="B358"/>
          <cell r="C358"/>
          <cell r="D358"/>
          <cell r="E358"/>
          <cell r="F358"/>
          <cell r="G358"/>
        </row>
        <row r="359">
          <cell r="A359">
            <v>261130</v>
          </cell>
          <cell r="B359">
            <v>21229</v>
          </cell>
          <cell r="C359">
            <v>465718</v>
          </cell>
          <cell r="D359">
            <v>18863</v>
          </cell>
          <cell r="E359">
            <v>163931</v>
          </cell>
          <cell r="F359"/>
          <cell r="G359"/>
        </row>
        <row r="360">
          <cell r="A360">
            <v>270160</v>
          </cell>
          <cell r="B360">
            <v>4046</v>
          </cell>
          <cell r="C360"/>
          <cell r="D360">
            <v>11572</v>
          </cell>
          <cell r="E360"/>
          <cell r="F360"/>
          <cell r="G360"/>
        </row>
        <row r="361">
          <cell r="A361">
            <v>270800</v>
          </cell>
          <cell r="B361">
            <v>499971</v>
          </cell>
          <cell r="C361">
            <v>79997</v>
          </cell>
          <cell r="D361">
            <v>353603</v>
          </cell>
          <cell r="E361">
            <v>4193067</v>
          </cell>
          <cell r="F361">
            <v>248281</v>
          </cell>
          <cell r="G361">
            <v>195597</v>
          </cell>
        </row>
        <row r="362">
          <cell r="A362">
            <v>280030</v>
          </cell>
          <cell r="B362">
            <v>4981348</v>
          </cell>
          <cell r="C362">
            <v>8880392</v>
          </cell>
          <cell r="D362">
            <v>4882739</v>
          </cell>
          <cell r="E362">
            <v>2382444</v>
          </cell>
          <cell r="F362"/>
          <cell r="G362"/>
        </row>
        <row r="363">
          <cell r="A363">
            <v>290100</v>
          </cell>
          <cell r="B363">
            <v>87285</v>
          </cell>
          <cell r="C363">
            <v>316955</v>
          </cell>
          <cell r="D363">
            <v>69245</v>
          </cell>
          <cell r="E363">
            <v>22733</v>
          </cell>
          <cell r="F363"/>
          <cell r="G363"/>
        </row>
        <row r="364">
          <cell r="A364">
            <v>291080</v>
          </cell>
          <cell r="B364">
            <v>709738</v>
          </cell>
          <cell r="C364">
            <v>39621565</v>
          </cell>
          <cell r="D364">
            <v>677243</v>
          </cell>
          <cell r="E364">
            <v>2684243</v>
          </cell>
          <cell r="F364"/>
          <cell r="G364"/>
        </row>
        <row r="365">
          <cell r="A365">
            <v>292060</v>
          </cell>
          <cell r="B365">
            <v>78159</v>
          </cell>
          <cell r="C365">
            <v>213907</v>
          </cell>
          <cell r="D365"/>
          <cell r="E365"/>
          <cell r="F365"/>
          <cell r="G365"/>
        </row>
        <row r="366">
          <cell r="A366">
            <v>320013</v>
          </cell>
          <cell r="B366">
            <v>84113</v>
          </cell>
          <cell r="C366"/>
          <cell r="D366">
            <v>93332</v>
          </cell>
          <cell r="E366"/>
          <cell r="F366">
            <v>75105</v>
          </cell>
          <cell r="G366"/>
        </row>
        <row r="367">
          <cell r="A367">
            <v>320290</v>
          </cell>
          <cell r="B367">
            <v>107897</v>
          </cell>
          <cell r="C367">
            <v>399610</v>
          </cell>
          <cell r="D367">
            <v>99837</v>
          </cell>
          <cell r="E367"/>
          <cell r="F367">
            <v>102189</v>
          </cell>
          <cell r="G367"/>
        </row>
        <row r="368">
          <cell r="A368">
            <v>320316</v>
          </cell>
          <cell r="B368">
            <v>273913</v>
          </cell>
          <cell r="C368"/>
          <cell r="D368">
            <v>236356</v>
          </cell>
          <cell r="E368"/>
          <cell r="F368">
            <v>197556</v>
          </cell>
          <cell r="G368"/>
        </row>
        <row r="369">
          <cell r="A369">
            <v>320332</v>
          </cell>
          <cell r="B369">
            <v>685258</v>
          </cell>
          <cell r="C369">
            <v>0</v>
          </cell>
          <cell r="D369">
            <v>589418</v>
          </cell>
          <cell r="E369">
            <v>0</v>
          </cell>
          <cell r="F369">
            <v>427138</v>
          </cell>
          <cell r="G369">
            <v>0</v>
          </cell>
        </row>
        <row r="370">
          <cell r="A370">
            <v>320510</v>
          </cell>
          <cell r="B370"/>
          <cell r="C370"/>
          <cell r="D370"/>
          <cell r="E370"/>
          <cell r="F370">
            <v>1152505</v>
          </cell>
          <cell r="G370"/>
        </row>
        <row r="371">
          <cell r="A371">
            <v>350230</v>
          </cell>
          <cell r="B371">
            <v>109614</v>
          </cell>
          <cell r="C371">
            <v>273288</v>
          </cell>
          <cell r="D371">
            <v>90232</v>
          </cell>
          <cell r="E371">
            <v>273188</v>
          </cell>
          <cell r="F371"/>
          <cell r="G371"/>
        </row>
        <row r="372">
          <cell r="A372">
            <v>350370</v>
          </cell>
          <cell r="B372">
            <v>137347</v>
          </cell>
          <cell r="C372">
            <v>256605</v>
          </cell>
          <cell r="D372">
            <v>138118</v>
          </cell>
          <cell r="E372">
            <v>288716</v>
          </cell>
          <cell r="F372"/>
          <cell r="G372"/>
        </row>
        <row r="373">
          <cell r="A373">
            <v>350690</v>
          </cell>
          <cell r="B373">
            <v>293535</v>
          </cell>
          <cell r="C373"/>
          <cell r="D373">
            <v>263081</v>
          </cell>
          <cell r="E373">
            <v>269539</v>
          </cell>
          <cell r="F373"/>
          <cell r="G373"/>
        </row>
        <row r="374">
          <cell r="A374">
            <v>351190</v>
          </cell>
          <cell r="B374">
            <v>11708</v>
          </cell>
          <cell r="C374">
            <v>7545</v>
          </cell>
          <cell r="D374">
            <v>13876</v>
          </cell>
          <cell r="E374">
            <v>77665</v>
          </cell>
          <cell r="F374"/>
          <cell r="G374"/>
        </row>
        <row r="375">
          <cell r="A375">
            <v>351290</v>
          </cell>
          <cell r="B375">
            <v>189840</v>
          </cell>
          <cell r="C375">
            <v>753210</v>
          </cell>
          <cell r="D375">
            <v>179698</v>
          </cell>
          <cell r="E375">
            <v>642108</v>
          </cell>
          <cell r="F375"/>
          <cell r="G375"/>
        </row>
        <row r="376">
          <cell r="A376">
            <v>351670</v>
          </cell>
          <cell r="B376">
            <v>399723</v>
          </cell>
          <cell r="C376">
            <v>1918326</v>
          </cell>
          <cell r="D376">
            <v>384019</v>
          </cell>
          <cell r="E376">
            <v>400920</v>
          </cell>
          <cell r="F376">
            <v>343044</v>
          </cell>
          <cell r="G376"/>
        </row>
        <row r="377">
          <cell r="A377">
            <v>351990</v>
          </cell>
          <cell r="B377"/>
          <cell r="C377"/>
          <cell r="D377"/>
          <cell r="E377"/>
          <cell r="F377"/>
          <cell r="G377"/>
        </row>
        <row r="378">
          <cell r="A378">
            <v>352000</v>
          </cell>
          <cell r="B378">
            <v>151269</v>
          </cell>
          <cell r="C378">
            <v>1401991</v>
          </cell>
          <cell r="D378">
            <v>169247</v>
          </cell>
          <cell r="E378">
            <v>1314315</v>
          </cell>
          <cell r="F378"/>
          <cell r="G378"/>
        </row>
        <row r="379">
          <cell r="A379">
            <v>352140</v>
          </cell>
          <cell r="B379">
            <v>117675</v>
          </cell>
          <cell r="C379">
            <v>233521</v>
          </cell>
          <cell r="D379">
            <v>94545</v>
          </cell>
          <cell r="E379">
            <v>226347</v>
          </cell>
          <cell r="F379"/>
          <cell r="G379"/>
        </row>
        <row r="380">
          <cell r="A380">
            <v>352240</v>
          </cell>
          <cell r="B380"/>
          <cell r="C380">
            <v>1096476</v>
          </cell>
          <cell r="D380"/>
          <cell r="E380">
            <v>1095023</v>
          </cell>
          <cell r="F380"/>
          <cell r="G380"/>
        </row>
        <row r="381">
          <cell r="A381">
            <v>352750</v>
          </cell>
          <cell r="B381">
            <v>38111</v>
          </cell>
          <cell r="C381">
            <v>389771</v>
          </cell>
          <cell r="D381">
            <v>38145</v>
          </cell>
          <cell r="E381">
            <v>176785</v>
          </cell>
          <cell r="F381">
            <v>30602</v>
          </cell>
          <cell r="G381"/>
        </row>
        <row r="382">
          <cell r="A382">
            <v>352930</v>
          </cell>
          <cell r="B382"/>
          <cell r="C382"/>
          <cell r="D382"/>
          <cell r="E382"/>
          <cell r="F382"/>
          <cell r="G382"/>
        </row>
        <row r="383">
          <cell r="A383">
            <v>352965</v>
          </cell>
          <cell r="B383">
            <v>33082</v>
          </cell>
          <cell r="C383">
            <v>115087</v>
          </cell>
          <cell r="D383">
            <v>32377</v>
          </cell>
          <cell r="E383">
            <v>95528</v>
          </cell>
          <cell r="F383"/>
          <cell r="G383"/>
        </row>
        <row r="384">
          <cell r="A384">
            <v>353100</v>
          </cell>
          <cell r="B384">
            <v>73853</v>
          </cell>
          <cell r="C384">
            <v>136187</v>
          </cell>
          <cell r="D384">
            <v>59748</v>
          </cell>
          <cell r="E384">
            <v>120264</v>
          </cell>
          <cell r="F384"/>
          <cell r="G384"/>
        </row>
        <row r="385">
          <cell r="A385">
            <v>353330</v>
          </cell>
          <cell r="B385">
            <v>79724</v>
          </cell>
          <cell r="C385">
            <v>472267</v>
          </cell>
          <cell r="D385">
            <v>77803</v>
          </cell>
          <cell r="E385">
            <v>448469</v>
          </cell>
          <cell r="F385">
            <v>68829</v>
          </cell>
          <cell r="G385"/>
        </row>
        <row r="386">
          <cell r="A386">
            <v>353500</v>
          </cell>
          <cell r="B386"/>
          <cell r="C386"/>
          <cell r="D386">
            <v>198630</v>
          </cell>
          <cell r="E386">
            <v>368543</v>
          </cell>
          <cell r="F386"/>
          <cell r="G386"/>
        </row>
        <row r="387">
          <cell r="A387">
            <v>353520</v>
          </cell>
          <cell r="B387">
            <v>12454</v>
          </cell>
          <cell r="C387">
            <v>676718</v>
          </cell>
          <cell r="D387">
            <v>9790</v>
          </cell>
          <cell r="E387">
            <v>765158</v>
          </cell>
          <cell r="F387"/>
          <cell r="G387"/>
        </row>
        <row r="388">
          <cell r="A388">
            <v>353560</v>
          </cell>
          <cell r="B388">
            <v>64634</v>
          </cell>
          <cell r="C388">
            <v>274567</v>
          </cell>
          <cell r="D388">
            <v>47559</v>
          </cell>
          <cell r="E388">
            <v>218641</v>
          </cell>
          <cell r="F388"/>
          <cell r="G388">
            <v>30213</v>
          </cell>
        </row>
        <row r="389">
          <cell r="A389">
            <v>353590</v>
          </cell>
          <cell r="B389">
            <v>49892</v>
          </cell>
          <cell r="C389">
            <v>140826</v>
          </cell>
          <cell r="D389">
            <v>48846</v>
          </cell>
          <cell r="E389">
            <v>103035</v>
          </cell>
          <cell r="F389"/>
          <cell r="G389"/>
        </row>
        <row r="390">
          <cell r="A390">
            <v>354010</v>
          </cell>
          <cell r="B390">
            <v>101274</v>
          </cell>
          <cell r="C390">
            <v>309054</v>
          </cell>
          <cell r="D390">
            <v>85582</v>
          </cell>
          <cell r="E390">
            <v>107961</v>
          </cell>
          <cell r="F390">
            <v>78638</v>
          </cell>
          <cell r="G390"/>
        </row>
        <row r="391">
          <cell r="A391">
            <v>354040</v>
          </cell>
          <cell r="B391">
            <v>77360</v>
          </cell>
          <cell r="C391">
            <v>301835</v>
          </cell>
          <cell r="D391">
            <v>64407</v>
          </cell>
          <cell r="E391">
            <v>483529</v>
          </cell>
          <cell r="F391"/>
          <cell r="G391"/>
        </row>
        <row r="392">
          <cell r="A392">
            <v>355255</v>
          </cell>
          <cell r="B392">
            <v>31157</v>
          </cell>
          <cell r="C392">
            <v>185378</v>
          </cell>
          <cell r="D392">
            <v>36613</v>
          </cell>
          <cell r="E392"/>
          <cell r="F392"/>
          <cell r="G392">
            <v>205364</v>
          </cell>
        </row>
        <row r="393">
          <cell r="A393">
            <v>355330</v>
          </cell>
          <cell r="B393">
            <v>37485</v>
          </cell>
          <cell r="C393">
            <v>405853</v>
          </cell>
          <cell r="D393">
            <v>1576</v>
          </cell>
          <cell r="E393">
            <v>30390305</v>
          </cell>
          <cell r="F393"/>
          <cell r="G393"/>
        </row>
        <row r="394">
          <cell r="A394">
            <v>355710</v>
          </cell>
          <cell r="B394"/>
          <cell r="C394"/>
          <cell r="D394"/>
          <cell r="E394"/>
          <cell r="F394"/>
          <cell r="G394"/>
        </row>
        <row r="395">
          <cell r="A395">
            <v>410260</v>
          </cell>
          <cell r="B395">
            <v>165269</v>
          </cell>
          <cell r="C395">
            <v>1632218</v>
          </cell>
          <cell r="D395">
            <v>75203</v>
          </cell>
          <cell r="E395">
            <v>886536</v>
          </cell>
          <cell r="F395">
            <v>72434</v>
          </cell>
          <cell r="G395">
            <v>660323</v>
          </cell>
        </row>
        <row r="396">
          <cell r="A396">
            <v>410315</v>
          </cell>
          <cell r="B396">
            <v>54392</v>
          </cell>
          <cell r="C396">
            <v>364599</v>
          </cell>
          <cell r="D396">
            <v>69928</v>
          </cell>
          <cell r="E396">
            <v>2760</v>
          </cell>
          <cell r="F396"/>
          <cell r="G396"/>
        </row>
        <row r="397">
          <cell r="A397">
            <v>410480</v>
          </cell>
          <cell r="B397">
            <v>2932564</v>
          </cell>
          <cell r="C397">
            <v>38383942</v>
          </cell>
          <cell r="D397">
            <v>2680547</v>
          </cell>
          <cell r="E397">
            <v>12138033</v>
          </cell>
          <cell r="F397"/>
          <cell r="G397"/>
        </row>
        <row r="398">
          <cell r="A398">
            <v>410680</v>
          </cell>
          <cell r="B398">
            <v>17014</v>
          </cell>
          <cell r="C398">
            <v>556941</v>
          </cell>
          <cell r="D398"/>
          <cell r="E398"/>
          <cell r="F398"/>
          <cell r="G398"/>
        </row>
        <row r="399">
          <cell r="A399">
            <v>410712</v>
          </cell>
          <cell r="B399">
            <v>19596</v>
          </cell>
          <cell r="C399"/>
          <cell r="D399">
            <v>20126</v>
          </cell>
          <cell r="E399">
            <v>55</v>
          </cell>
          <cell r="F399"/>
          <cell r="G399">
            <v>15676</v>
          </cell>
        </row>
        <row r="400">
          <cell r="A400">
            <v>410832</v>
          </cell>
          <cell r="B400">
            <v>77850</v>
          </cell>
          <cell r="C400">
            <v>239648</v>
          </cell>
          <cell r="D400">
            <v>70711</v>
          </cell>
          <cell r="E400"/>
          <cell r="F400"/>
          <cell r="G400"/>
        </row>
        <row r="401">
          <cell r="A401">
            <v>410845</v>
          </cell>
          <cell r="B401">
            <v>69206</v>
          </cell>
          <cell r="C401">
            <v>457551</v>
          </cell>
          <cell r="D401"/>
          <cell r="E401"/>
          <cell r="F401"/>
          <cell r="G401"/>
        </row>
        <row r="402">
          <cell r="A402">
            <v>410960</v>
          </cell>
          <cell r="B402"/>
          <cell r="C402">
            <v>25574</v>
          </cell>
          <cell r="D402"/>
          <cell r="E402"/>
          <cell r="F402"/>
          <cell r="G402"/>
        </row>
        <row r="403">
          <cell r="A403">
            <v>411220</v>
          </cell>
          <cell r="B403"/>
          <cell r="C403"/>
          <cell r="D403">
            <v>63431</v>
          </cell>
          <cell r="E403">
            <v>2950</v>
          </cell>
          <cell r="F403"/>
          <cell r="G403"/>
        </row>
        <row r="404">
          <cell r="A404">
            <v>411420</v>
          </cell>
          <cell r="B404">
            <v>453538</v>
          </cell>
          <cell r="C404">
            <v>1182188</v>
          </cell>
          <cell r="D404">
            <v>436543</v>
          </cell>
          <cell r="E404">
            <v>1188431</v>
          </cell>
          <cell r="F404"/>
          <cell r="G404"/>
        </row>
        <row r="405">
          <cell r="A405">
            <v>411605</v>
          </cell>
          <cell r="B405"/>
          <cell r="C405">
            <v>40057</v>
          </cell>
          <cell r="D405">
            <v>19590</v>
          </cell>
          <cell r="E405">
            <v>63324</v>
          </cell>
          <cell r="F405"/>
          <cell r="G405">
            <v>504755</v>
          </cell>
        </row>
        <row r="406">
          <cell r="A406">
            <v>411650</v>
          </cell>
          <cell r="B406"/>
          <cell r="C406"/>
          <cell r="D406">
            <v>44722</v>
          </cell>
          <cell r="E406">
            <v>175433</v>
          </cell>
          <cell r="F406"/>
          <cell r="G406"/>
        </row>
        <row r="407">
          <cell r="A407">
            <v>411729</v>
          </cell>
          <cell r="B407">
            <v>40554</v>
          </cell>
          <cell r="C407">
            <v>174175</v>
          </cell>
          <cell r="D407">
            <v>39277</v>
          </cell>
          <cell r="E407">
            <v>42431</v>
          </cell>
          <cell r="F407"/>
          <cell r="G407"/>
        </row>
        <row r="408">
          <cell r="A408">
            <v>411745</v>
          </cell>
          <cell r="B408"/>
          <cell r="C408"/>
          <cell r="D408"/>
          <cell r="E408"/>
          <cell r="F408"/>
          <cell r="G408"/>
        </row>
        <row r="409">
          <cell r="A409">
            <v>411840</v>
          </cell>
          <cell r="B409"/>
          <cell r="C409">
            <v>1235838</v>
          </cell>
          <cell r="D409"/>
          <cell r="E409"/>
          <cell r="F409"/>
          <cell r="G409">
            <v>344864</v>
          </cell>
        </row>
        <row r="410">
          <cell r="A410">
            <v>412033</v>
          </cell>
          <cell r="B410">
            <v>65642</v>
          </cell>
          <cell r="C410">
            <v>339463</v>
          </cell>
          <cell r="D410">
            <v>68359</v>
          </cell>
          <cell r="E410">
            <v>307680</v>
          </cell>
          <cell r="F410"/>
          <cell r="G410"/>
        </row>
        <row r="411">
          <cell r="A411">
            <v>412100</v>
          </cell>
          <cell r="B411">
            <v>121497</v>
          </cell>
          <cell r="C411">
            <v>512415</v>
          </cell>
          <cell r="D411">
            <v>117950</v>
          </cell>
          <cell r="E411">
            <v>465637</v>
          </cell>
          <cell r="F411"/>
          <cell r="G411"/>
        </row>
        <row r="412">
          <cell r="A412">
            <v>412700</v>
          </cell>
          <cell r="B412">
            <v>59818</v>
          </cell>
          <cell r="C412"/>
          <cell r="D412"/>
          <cell r="E412"/>
          <cell r="F412"/>
          <cell r="G412"/>
        </row>
        <row r="413">
          <cell r="A413">
            <v>412790</v>
          </cell>
          <cell r="B413">
            <v>107161</v>
          </cell>
          <cell r="C413">
            <v>529786</v>
          </cell>
          <cell r="D413">
            <v>89852</v>
          </cell>
          <cell r="E413"/>
          <cell r="F413"/>
          <cell r="G413"/>
        </row>
        <row r="414">
          <cell r="A414">
            <v>420125</v>
          </cell>
          <cell r="B414">
            <v>303938</v>
          </cell>
          <cell r="C414">
            <v>1185945</v>
          </cell>
          <cell r="D414">
            <v>173190</v>
          </cell>
          <cell r="E414">
            <v>1683984</v>
          </cell>
          <cell r="F414"/>
          <cell r="G414"/>
        </row>
        <row r="415">
          <cell r="A415">
            <v>420130</v>
          </cell>
          <cell r="B415">
            <v>900616</v>
          </cell>
          <cell r="C415">
            <v>3948773</v>
          </cell>
          <cell r="D415">
            <v>826110</v>
          </cell>
          <cell r="E415"/>
          <cell r="F415">
            <v>730139</v>
          </cell>
          <cell r="G415"/>
        </row>
        <row r="416">
          <cell r="A416">
            <v>420170</v>
          </cell>
          <cell r="B416">
            <v>189804</v>
          </cell>
          <cell r="C416">
            <v>665066</v>
          </cell>
          <cell r="D416">
            <v>186606</v>
          </cell>
          <cell r="E416">
            <v>186</v>
          </cell>
          <cell r="F416"/>
          <cell r="G416"/>
        </row>
        <row r="417">
          <cell r="A417">
            <v>420195</v>
          </cell>
          <cell r="B417">
            <v>248081</v>
          </cell>
          <cell r="C417">
            <v>636324</v>
          </cell>
          <cell r="D417">
            <v>240447</v>
          </cell>
          <cell r="E417">
            <v>78157</v>
          </cell>
          <cell r="F417">
            <v>226233</v>
          </cell>
          <cell r="G417"/>
        </row>
        <row r="418">
          <cell r="A418">
            <v>420360</v>
          </cell>
          <cell r="B418"/>
          <cell r="C418"/>
          <cell r="D418"/>
          <cell r="E418"/>
          <cell r="F418"/>
          <cell r="G418"/>
        </row>
        <row r="419">
          <cell r="A419">
            <v>420860</v>
          </cell>
          <cell r="B419">
            <v>116878</v>
          </cell>
          <cell r="C419">
            <v>409205</v>
          </cell>
          <cell r="D419">
            <v>104367</v>
          </cell>
          <cell r="E419">
            <v>148174</v>
          </cell>
          <cell r="F419">
            <v>83217</v>
          </cell>
          <cell r="G419"/>
        </row>
        <row r="420">
          <cell r="A420">
            <v>421040</v>
          </cell>
          <cell r="B420">
            <v>79838</v>
          </cell>
          <cell r="C420">
            <v>397452</v>
          </cell>
          <cell r="D420">
            <v>76690</v>
          </cell>
          <cell r="E420">
            <v>93633</v>
          </cell>
          <cell r="F420">
            <v>71782</v>
          </cell>
          <cell r="G420"/>
        </row>
        <row r="421">
          <cell r="A421">
            <v>421260</v>
          </cell>
          <cell r="B421"/>
          <cell r="C421"/>
          <cell r="D421">
            <v>45022</v>
          </cell>
          <cell r="E421"/>
          <cell r="F421"/>
          <cell r="G421">
            <v>290914</v>
          </cell>
        </row>
        <row r="422">
          <cell r="A422">
            <v>421315</v>
          </cell>
          <cell r="B422"/>
          <cell r="C422"/>
          <cell r="D422"/>
          <cell r="E422"/>
          <cell r="F422"/>
          <cell r="G422"/>
        </row>
        <row r="423">
          <cell r="A423">
            <v>421850</v>
          </cell>
          <cell r="B423">
            <v>87152</v>
          </cell>
          <cell r="C423">
            <v>196684</v>
          </cell>
          <cell r="D423">
            <v>83422</v>
          </cell>
          <cell r="E423">
            <v>204723</v>
          </cell>
          <cell r="F423"/>
          <cell r="G423"/>
        </row>
        <row r="424">
          <cell r="A424">
            <v>430120</v>
          </cell>
          <cell r="B424">
            <v>34264</v>
          </cell>
          <cell r="C424">
            <v>1420406</v>
          </cell>
          <cell r="D424"/>
          <cell r="E424">
            <v>594751</v>
          </cell>
          <cell r="F424">
            <v>35023</v>
          </cell>
          <cell r="G424">
            <v>445977</v>
          </cell>
        </row>
        <row r="425">
          <cell r="A425">
            <v>430140</v>
          </cell>
          <cell r="B425">
            <v>156001</v>
          </cell>
          <cell r="C425">
            <v>442124</v>
          </cell>
          <cell r="D425">
            <v>123351</v>
          </cell>
          <cell r="E425">
            <v>166571</v>
          </cell>
          <cell r="F425">
            <v>122984</v>
          </cell>
          <cell r="G425"/>
        </row>
        <row r="426">
          <cell r="A426">
            <v>430250</v>
          </cell>
          <cell r="B426">
            <v>56333</v>
          </cell>
          <cell r="C426">
            <v>525255</v>
          </cell>
          <cell r="D426">
            <v>40437</v>
          </cell>
          <cell r="E426">
            <v>566186</v>
          </cell>
          <cell r="F426"/>
          <cell r="G426"/>
        </row>
        <row r="427">
          <cell r="A427">
            <v>430420</v>
          </cell>
          <cell r="B427">
            <v>385495</v>
          </cell>
          <cell r="C427">
            <v>15315579</v>
          </cell>
          <cell r="D427">
            <v>332362</v>
          </cell>
          <cell r="E427">
            <v>6807337</v>
          </cell>
          <cell r="F427">
            <v>148743</v>
          </cell>
          <cell r="G427">
            <v>3785970</v>
          </cell>
        </row>
        <row r="428">
          <cell r="A428">
            <v>430512</v>
          </cell>
          <cell r="B428">
            <v>67175</v>
          </cell>
          <cell r="C428">
            <v>136716</v>
          </cell>
          <cell r="D428">
            <v>47756</v>
          </cell>
          <cell r="E428">
            <v>93819</v>
          </cell>
          <cell r="F428">
            <v>46235</v>
          </cell>
          <cell r="G428"/>
        </row>
        <row r="429">
          <cell r="A429">
            <v>430710</v>
          </cell>
          <cell r="B429">
            <v>74335</v>
          </cell>
          <cell r="C429">
            <v>13081985</v>
          </cell>
          <cell r="D429">
            <v>72613</v>
          </cell>
          <cell r="E429">
            <v>211675</v>
          </cell>
          <cell r="F429">
            <v>61117</v>
          </cell>
          <cell r="G429"/>
        </row>
        <row r="430">
          <cell r="A430">
            <v>430960</v>
          </cell>
          <cell r="B430">
            <v>248229</v>
          </cell>
          <cell r="C430">
            <v>1869824</v>
          </cell>
          <cell r="D430">
            <v>247636</v>
          </cell>
          <cell r="E430">
            <v>1688619</v>
          </cell>
          <cell r="F430"/>
          <cell r="G430"/>
        </row>
        <row r="431">
          <cell r="A431">
            <v>430965</v>
          </cell>
          <cell r="B431">
            <v>76055</v>
          </cell>
          <cell r="C431">
            <v>1336322</v>
          </cell>
          <cell r="D431">
            <v>74674</v>
          </cell>
          <cell r="E431">
            <v>16376</v>
          </cell>
          <cell r="F431">
            <v>62798</v>
          </cell>
          <cell r="G431"/>
        </row>
        <row r="432">
          <cell r="A432">
            <v>430990</v>
          </cell>
          <cell r="B432">
            <v>58399</v>
          </cell>
          <cell r="C432">
            <v>276261</v>
          </cell>
          <cell r="D432">
            <v>70440</v>
          </cell>
          <cell r="E432"/>
          <cell r="F432">
            <v>47113</v>
          </cell>
          <cell r="G432"/>
        </row>
        <row r="433">
          <cell r="A433">
            <v>431113</v>
          </cell>
          <cell r="B433">
            <v>71699</v>
          </cell>
          <cell r="C433">
            <v>564524</v>
          </cell>
          <cell r="D433">
            <v>71020</v>
          </cell>
          <cell r="E433">
            <v>494232</v>
          </cell>
          <cell r="F433">
            <v>55972</v>
          </cell>
          <cell r="G433"/>
        </row>
        <row r="434">
          <cell r="A434">
            <v>431150</v>
          </cell>
          <cell r="B434"/>
          <cell r="C434">
            <v>164407</v>
          </cell>
          <cell r="D434"/>
          <cell r="E434">
            <v>161702</v>
          </cell>
          <cell r="F434"/>
          <cell r="G434"/>
        </row>
        <row r="435">
          <cell r="A435">
            <v>431215</v>
          </cell>
          <cell r="B435"/>
          <cell r="C435"/>
          <cell r="D435">
            <v>123864</v>
          </cell>
          <cell r="E435">
            <v>676050</v>
          </cell>
          <cell r="F435"/>
          <cell r="G435"/>
        </row>
        <row r="436">
          <cell r="A436">
            <v>431225</v>
          </cell>
          <cell r="B436">
            <v>67476</v>
          </cell>
          <cell r="C436">
            <v>999542</v>
          </cell>
          <cell r="D436">
            <v>101862</v>
          </cell>
          <cell r="E436">
            <v>658349</v>
          </cell>
          <cell r="F436">
            <v>76579</v>
          </cell>
          <cell r="G436"/>
        </row>
        <row r="437">
          <cell r="A437">
            <v>431460</v>
          </cell>
          <cell r="B437">
            <v>75901</v>
          </cell>
          <cell r="C437">
            <v>905077</v>
          </cell>
          <cell r="D437">
            <v>77032</v>
          </cell>
          <cell r="E437">
            <v>7801</v>
          </cell>
          <cell r="F437">
            <v>64631</v>
          </cell>
          <cell r="G437"/>
        </row>
        <row r="438">
          <cell r="A438">
            <v>431490</v>
          </cell>
          <cell r="B438"/>
          <cell r="C438">
            <v>57349592</v>
          </cell>
          <cell r="D438"/>
          <cell r="E438">
            <v>68069768</v>
          </cell>
          <cell r="F438"/>
          <cell r="G438">
            <v>68607325</v>
          </cell>
        </row>
        <row r="439">
          <cell r="A439">
            <v>431507</v>
          </cell>
          <cell r="B439">
            <v>4120</v>
          </cell>
          <cell r="C439">
            <v>124013</v>
          </cell>
          <cell r="D439">
            <v>3396</v>
          </cell>
          <cell r="E439"/>
          <cell r="F439"/>
          <cell r="G439"/>
        </row>
        <row r="440">
          <cell r="A440">
            <v>431630</v>
          </cell>
          <cell r="B440">
            <v>175176</v>
          </cell>
          <cell r="C440">
            <v>1162634</v>
          </cell>
          <cell r="D440">
            <v>57600</v>
          </cell>
          <cell r="E440">
            <v>1182042</v>
          </cell>
          <cell r="F440"/>
          <cell r="G440"/>
        </row>
        <row r="441">
          <cell r="A441">
            <v>431700</v>
          </cell>
          <cell r="B441">
            <v>52001</v>
          </cell>
          <cell r="C441">
            <v>159483</v>
          </cell>
          <cell r="D441">
            <v>48189</v>
          </cell>
          <cell r="E441">
            <v>181815</v>
          </cell>
          <cell r="F441">
            <v>44093</v>
          </cell>
          <cell r="G441"/>
        </row>
        <row r="442">
          <cell r="A442">
            <v>431973</v>
          </cell>
          <cell r="B442"/>
          <cell r="C442"/>
          <cell r="D442"/>
          <cell r="E442"/>
          <cell r="F442"/>
          <cell r="G442"/>
        </row>
        <row r="443">
          <cell r="A443">
            <v>432135</v>
          </cell>
          <cell r="B443">
            <v>31907</v>
          </cell>
          <cell r="C443">
            <v>176183</v>
          </cell>
          <cell r="D443">
            <v>23504</v>
          </cell>
          <cell r="E443">
            <v>37745</v>
          </cell>
          <cell r="F443">
            <v>26832</v>
          </cell>
          <cell r="G443"/>
        </row>
        <row r="444">
          <cell r="A444">
            <v>432210</v>
          </cell>
          <cell r="B444">
            <v>86761</v>
          </cell>
          <cell r="C444">
            <v>1503435</v>
          </cell>
          <cell r="D444">
            <v>74788</v>
          </cell>
          <cell r="E444">
            <v>1476853</v>
          </cell>
          <cell r="F444"/>
          <cell r="G444"/>
        </row>
        <row r="445">
          <cell r="A445">
            <v>432230</v>
          </cell>
          <cell r="B445">
            <v>126037</v>
          </cell>
          <cell r="C445">
            <v>523607</v>
          </cell>
          <cell r="D445">
            <v>8542</v>
          </cell>
          <cell r="E445">
            <v>647845</v>
          </cell>
          <cell r="F445"/>
          <cell r="G445"/>
        </row>
        <row r="446">
          <cell r="A446">
            <v>432330</v>
          </cell>
          <cell r="B446">
            <v>22556</v>
          </cell>
          <cell r="C446">
            <v>253085</v>
          </cell>
          <cell r="D446"/>
          <cell r="E446"/>
          <cell r="F446"/>
          <cell r="G446"/>
        </row>
        <row r="447">
          <cell r="A447">
            <v>500290</v>
          </cell>
          <cell r="B447">
            <v>157372</v>
          </cell>
          <cell r="C447">
            <v>1391227</v>
          </cell>
          <cell r="D447">
            <v>155588</v>
          </cell>
          <cell r="E447">
            <v>1072812</v>
          </cell>
          <cell r="F447">
            <v>142294</v>
          </cell>
          <cell r="G447"/>
        </row>
        <row r="448">
          <cell r="A448">
            <v>510550</v>
          </cell>
          <cell r="B448">
            <v>51853</v>
          </cell>
          <cell r="C448">
            <v>241943</v>
          </cell>
          <cell r="D448">
            <v>60147</v>
          </cell>
          <cell r="E448">
            <v>20273</v>
          </cell>
          <cell r="F448">
            <v>52334</v>
          </cell>
          <cell r="G448"/>
        </row>
        <row r="449">
          <cell r="A449">
            <v>520547</v>
          </cell>
          <cell r="B449"/>
          <cell r="C449"/>
          <cell r="D449"/>
          <cell r="E449"/>
          <cell r="F449"/>
          <cell r="G449"/>
        </row>
        <row r="450">
          <cell r="A450">
            <v>110010</v>
          </cell>
          <cell r="B450">
            <v>5</v>
          </cell>
          <cell r="C450">
            <v>84</v>
          </cell>
          <cell r="D450"/>
          <cell r="E450"/>
          <cell r="F450"/>
          <cell r="G450"/>
        </row>
        <row r="451">
          <cell r="A451">
            <v>140023</v>
          </cell>
          <cell r="B451">
            <v>68334</v>
          </cell>
          <cell r="C451">
            <v>68914</v>
          </cell>
          <cell r="D451">
            <v>98593</v>
          </cell>
          <cell r="E451">
            <v>63670</v>
          </cell>
          <cell r="F451">
            <v>76472</v>
          </cell>
          <cell r="G451">
            <v>102171</v>
          </cell>
        </row>
        <row r="452">
          <cell r="A452">
            <v>221080</v>
          </cell>
          <cell r="B452">
            <v>2196</v>
          </cell>
          <cell r="C452">
            <v>56489</v>
          </cell>
          <cell r="D452">
            <v>1942</v>
          </cell>
          <cell r="E452">
            <v>1487</v>
          </cell>
          <cell r="F452"/>
          <cell r="G452"/>
        </row>
        <row r="453">
          <cell r="A453">
            <v>250150</v>
          </cell>
          <cell r="B453">
            <v>23082</v>
          </cell>
          <cell r="C453"/>
          <cell r="D453"/>
          <cell r="E453"/>
          <cell r="F453"/>
          <cell r="G453"/>
        </row>
        <row r="454">
          <cell r="A454">
            <v>291685</v>
          </cell>
          <cell r="B454">
            <v>133273</v>
          </cell>
          <cell r="C454">
            <v>401438</v>
          </cell>
          <cell r="D454">
            <v>143120</v>
          </cell>
          <cell r="E454">
            <v>67582</v>
          </cell>
          <cell r="F454"/>
          <cell r="G454"/>
        </row>
        <row r="455">
          <cell r="A455">
            <v>292265</v>
          </cell>
          <cell r="B455">
            <v>30271</v>
          </cell>
          <cell r="C455">
            <v>1232125</v>
          </cell>
          <cell r="D455">
            <v>23004</v>
          </cell>
          <cell r="E455">
            <v>877103</v>
          </cell>
          <cell r="F455"/>
          <cell r="G455"/>
        </row>
        <row r="456">
          <cell r="A456">
            <v>320140</v>
          </cell>
          <cell r="B456">
            <v>390581</v>
          </cell>
          <cell r="C456">
            <v>245453</v>
          </cell>
          <cell r="D456">
            <v>376336</v>
          </cell>
          <cell r="E456">
            <v>1853061</v>
          </cell>
          <cell r="F456">
            <v>321182</v>
          </cell>
          <cell r="G456"/>
        </row>
        <row r="457">
          <cell r="A457">
            <v>320260</v>
          </cell>
          <cell r="B457">
            <v>131059</v>
          </cell>
          <cell r="C457">
            <v>477533</v>
          </cell>
          <cell r="D457">
            <v>126312</v>
          </cell>
          <cell r="E457"/>
          <cell r="F457">
            <v>87835</v>
          </cell>
          <cell r="G457"/>
        </row>
        <row r="458">
          <cell r="A458">
            <v>320380</v>
          </cell>
          <cell r="B458">
            <v>76010</v>
          </cell>
          <cell r="C458">
            <v>447463</v>
          </cell>
          <cell r="D458">
            <v>84710</v>
          </cell>
          <cell r="E458">
            <v>415958</v>
          </cell>
          <cell r="F458">
            <v>62719</v>
          </cell>
          <cell r="G458"/>
        </row>
        <row r="459">
          <cell r="A459">
            <v>320420</v>
          </cell>
          <cell r="B459">
            <v>68568</v>
          </cell>
          <cell r="C459"/>
          <cell r="D459">
            <v>68230</v>
          </cell>
          <cell r="E459">
            <v>97055</v>
          </cell>
          <cell r="F459">
            <v>54805</v>
          </cell>
          <cell r="G459"/>
        </row>
        <row r="460">
          <cell r="A460">
            <v>320465</v>
          </cell>
          <cell r="B460">
            <v>15116</v>
          </cell>
          <cell r="C460"/>
          <cell r="D460">
            <v>106424</v>
          </cell>
          <cell r="E460"/>
          <cell r="F460">
            <v>83424</v>
          </cell>
          <cell r="G460"/>
        </row>
        <row r="461">
          <cell r="A461">
            <v>350270</v>
          </cell>
          <cell r="B461">
            <v>17738</v>
          </cell>
          <cell r="C461">
            <v>54744</v>
          </cell>
          <cell r="D461">
            <v>1702</v>
          </cell>
          <cell r="E461">
            <v>48701</v>
          </cell>
          <cell r="F461"/>
          <cell r="G461"/>
        </row>
        <row r="462">
          <cell r="A462">
            <v>350340</v>
          </cell>
          <cell r="B462">
            <v>105858</v>
          </cell>
          <cell r="C462">
            <v>220181</v>
          </cell>
          <cell r="D462">
            <v>89997</v>
          </cell>
          <cell r="E462">
            <v>242303</v>
          </cell>
          <cell r="F462"/>
          <cell r="G462"/>
        </row>
        <row r="463">
          <cell r="A463">
            <v>350840</v>
          </cell>
          <cell r="B463">
            <v>567350</v>
          </cell>
          <cell r="C463">
            <v>4708330</v>
          </cell>
          <cell r="D463">
            <v>819457</v>
          </cell>
          <cell r="E463">
            <v>3413781</v>
          </cell>
          <cell r="F463"/>
          <cell r="G463"/>
        </row>
        <row r="464">
          <cell r="A464">
            <v>351330</v>
          </cell>
          <cell r="B464">
            <v>45202</v>
          </cell>
          <cell r="C464">
            <v>1127369</v>
          </cell>
          <cell r="D464">
            <v>50456</v>
          </cell>
          <cell r="E464">
            <v>667648</v>
          </cell>
          <cell r="F464">
            <v>43680</v>
          </cell>
          <cell r="G464"/>
        </row>
        <row r="465">
          <cell r="A465">
            <v>351590</v>
          </cell>
          <cell r="B465">
            <v>61354</v>
          </cell>
          <cell r="C465">
            <v>144833</v>
          </cell>
          <cell r="D465">
            <v>56795</v>
          </cell>
          <cell r="E465">
            <v>149090</v>
          </cell>
          <cell r="F465"/>
          <cell r="G465"/>
        </row>
        <row r="466">
          <cell r="A466">
            <v>352910</v>
          </cell>
          <cell r="B466">
            <v>22113</v>
          </cell>
          <cell r="C466">
            <v>96315</v>
          </cell>
          <cell r="D466">
            <v>20856</v>
          </cell>
          <cell r="E466">
            <v>77765</v>
          </cell>
          <cell r="F466"/>
          <cell r="G466"/>
        </row>
        <row r="467">
          <cell r="A467">
            <v>353010</v>
          </cell>
          <cell r="B467">
            <v>429115</v>
          </cell>
          <cell r="C467">
            <v>1314474</v>
          </cell>
          <cell r="D467">
            <v>371138</v>
          </cell>
          <cell r="E467">
            <v>1587756</v>
          </cell>
          <cell r="F467"/>
          <cell r="G467"/>
        </row>
        <row r="468">
          <cell r="A468">
            <v>353920</v>
          </cell>
          <cell r="B468"/>
          <cell r="C468"/>
          <cell r="D468"/>
          <cell r="E468">
            <v>714560</v>
          </cell>
          <cell r="F468"/>
          <cell r="G468"/>
        </row>
        <row r="469">
          <cell r="A469">
            <v>354550</v>
          </cell>
          <cell r="B469">
            <v>84085</v>
          </cell>
          <cell r="C469">
            <v>462200</v>
          </cell>
          <cell r="D469">
            <v>155115</v>
          </cell>
          <cell r="E469">
            <v>568076</v>
          </cell>
          <cell r="F469"/>
          <cell r="G469"/>
        </row>
        <row r="470">
          <cell r="A470">
            <v>355030</v>
          </cell>
          <cell r="B470">
            <v>84434541</v>
          </cell>
          <cell r="C470">
            <v>126702522</v>
          </cell>
          <cell r="D470">
            <v>185930778</v>
          </cell>
          <cell r="E470">
            <v>79528520</v>
          </cell>
          <cell r="F470">
            <v>177741636</v>
          </cell>
          <cell r="G470"/>
        </row>
        <row r="471">
          <cell r="A471">
            <v>355100</v>
          </cell>
          <cell r="B471"/>
          <cell r="C471"/>
          <cell r="D471"/>
          <cell r="E471"/>
          <cell r="F471"/>
          <cell r="G471"/>
        </row>
        <row r="472">
          <cell r="A472">
            <v>355360</v>
          </cell>
          <cell r="B472"/>
          <cell r="C472">
            <v>250870</v>
          </cell>
          <cell r="D472">
            <v>74324</v>
          </cell>
          <cell r="E472">
            <v>250756</v>
          </cell>
          <cell r="F472">
            <v>66352</v>
          </cell>
          <cell r="G472">
            <v>1119083</v>
          </cell>
        </row>
        <row r="473">
          <cell r="A473">
            <v>355660</v>
          </cell>
          <cell r="B473"/>
          <cell r="C473"/>
          <cell r="D473">
            <v>54217</v>
          </cell>
          <cell r="E473">
            <v>215243</v>
          </cell>
          <cell r="F473"/>
          <cell r="G473"/>
        </row>
        <row r="474">
          <cell r="A474">
            <v>410305</v>
          </cell>
          <cell r="B474">
            <v>113361</v>
          </cell>
          <cell r="C474">
            <v>1534572</v>
          </cell>
          <cell r="D474">
            <v>96121</v>
          </cell>
          <cell r="E474">
            <v>7636</v>
          </cell>
          <cell r="F474"/>
          <cell r="G474"/>
        </row>
        <row r="475">
          <cell r="A475">
            <v>410340</v>
          </cell>
          <cell r="B475">
            <v>47786</v>
          </cell>
          <cell r="C475">
            <v>219573</v>
          </cell>
          <cell r="D475">
            <v>23121</v>
          </cell>
          <cell r="E475">
            <v>193891</v>
          </cell>
          <cell r="F475"/>
          <cell r="G475"/>
        </row>
        <row r="476">
          <cell r="A476">
            <v>410645</v>
          </cell>
          <cell r="B476"/>
          <cell r="C476"/>
          <cell r="D476"/>
          <cell r="E476"/>
          <cell r="F476"/>
          <cell r="G476"/>
        </row>
        <row r="477">
          <cell r="A477">
            <v>410965</v>
          </cell>
          <cell r="B477">
            <v>15445</v>
          </cell>
          <cell r="C477">
            <v>192710</v>
          </cell>
          <cell r="D477">
            <v>13721</v>
          </cell>
          <cell r="E477">
            <v>195387</v>
          </cell>
          <cell r="F477"/>
          <cell r="G477"/>
        </row>
        <row r="478">
          <cell r="A478">
            <v>410990</v>
          </cell>
          <cell r="B478">
            <v>7139</v>
          </cell>
          <cell r="C478"/>
          <cell r="D478"/>
          <cell r="E478"/>
          <cell r="F478"/>
          <cell r="G478"/>
        </row>
        <row r="479">
          <cell r="A479">
            <v>411300</v>
          </cell>
          <cell r="B479"/>
          <cell r="C479"/>
          <cell r="D479">
            <v>38886</v>
          </cell>
          <cell r="E479"/>
          <cell r="F479"/>
          <cell r="G479"/>
        </row>
        <row r="480">
          <cell r="A480">
            <v>411480</v>
          </cell>
          <cell r="B480">
            <v>1670</v>
          </cell>
          <cell r="C480">
            <v>464765</v>
          </cell>
          <cell r="D480"/>
          <cell r="E480">
            <v>22266</v>
          </cell>
          <cell r="F480"/>
          <cell r="G480"/>
        </row>
        <row r="481">
          <cell r="A481">
            <v>411720</v>
          </cell>
          <cell r="B481">
            <v>57769</v>
          </cell>
          <cell r="C481">
            <v>198404</v>
          </cell>
          <cell r="D481">
            <v>55347</v>
          </cell>
          <cell r="E481">
            <v>154278</v>
          </cell>
          <cell r="F481"/>
          <cell r="G481"/>
        </row>
        <row r="482">
          <cell r="A482">
            <v>411750</v>
          </cell>
          <cell r="B482">
            <v>473493</v>
          </cell>
          <cell r="C482">
            <v>1106470</v>
          </cell>
          <cell r="D482">
            <v>521020</v>
          </cell>
          <cell r="E482">
            <v>260262</v>
          </cell>
          <cell r="F482"/>
          <cell r="G482"/>
        </row>
        <row r="483">
          <cell r="A483">
            <v>411970</v>
          </cell>
          <cell r="B483">
            <v>112230</v>
          </cell>
          <cell r="C483">
            <v>509475</v>
          </cell>
          <cell r="D483">
            <v>98763</v>
          </cell>
          <cell r="E483">
            <v>509941</v>
          </cell>
          <cell r="F483"/>
          <cell r="G483"/>
        </row>
        <row r="484">
          <cell r="A484">
            <v>412460</v>
          </cell>
          <cell r="B484">
            <v>149713</v>
          </cell>
          <cell r="C484">
            <v>614331</v>
          </cell>
          <cell r="D484">
            <v>140707</v>
          </cell>
          <cell r="E484">
            <v>620845</v>
          </cell>
          <cell r="F484">
            <v>133711</v>
          </cell>
          <cell r="G484"/>
        </row>
        <row r="485">
          <cell r="A485">
            <v>412570</v>
          </cell>
          <cell r="B485">
            <v>49721</v>
          </cell>
          <cell r="C485">
            <v>119952</v>
          </cell>
          <cell r="D485"/>
          <cell r="E485">
            <v>1264624</v>
          </cell>
          <cell r="F485"/>
          <cell r="G485"/>
        </row>
        <row r="486">
          <cell r="A486">
            <v>420460</v>
          </cell>
          <cell r="B486">
            <v>3765014</v>
          </cell>
          <cell r="C486">
            <v>13518829</v>
          </cell>
          <cell r="D486">
            <v>3537399</v>
          </cell>
          <cell r="E486">
            <v>5780099</v>
          </cell>
          <cell r="F486">
            <v>3343884</v>
          </cell>
          <cell r="G486">
            <v>0</v>
          </cell>
        </row>
        <row r="487">
          <cell r="A487">
            <v>420700</v>
          </cell>
          <cell r="B487">
            <v>919235</v>
          </cell>
          <cell r="C487">
            <v>3129468</v>
          </cell>
          <cell r="D487">
            <v>876930</v>
          </cell>
          <cell r="E487">
            <v>2961601</v>
          </cell>
          <cell r="F487">
            <v>794252</v>
          </cell>
          <cell r="G487"/>
        </row>
        <row r="488">
          <cell r="A488">
            <v>420800</v>
          </cell>
          <cell r="B488">
            <v>170295</v>
          </cell>
          <cell r="C488">
            <v>786891</v>
          </cell>
          <cell r="D488">
            <v>511</v>
          </cell>
          <cell r="E488">
            <v>744810</v>
          </cell>
          <cell r="F488">
            <v>80168</v>
          </cell>
          <cell r="G488">
            <v>676307</v>
          </cell>
        </row>
        <row r="489">
          <cell r="A489">
            <v>421180</v>
          </cell>
          <cell r="B489">
            <v>4634</v>
          </cell>
          <cell r="C489">
            <v>612382</v>
          </cell>
          <cell r="D489">
            <v>127639</v>
          </cell>
          <cell r="E489">
            <v>554563</v>
          </cell>
          <cell r="F489"/>
          <cell r="G489"/>
        </row>
        <row r="490">
          <cell r="A490">
            <v>421205</v>
          </cell>
          <cell r="B490"/>
          <cell r="C490">
            <v>0</v>
          </cell>
          <cell r="D490">
            <v>23625</v>
          </cell>
          <cell r="E490">
            <v>349060</v>
          </cell>
          <cell r="F490"/>
          <cell r="G490">
            <v>0</v>
          </cell>
        </row>
        <row r="491">
          <cell r="A491">
            <v>421400</v>
          </cell>
          <cell r="B491"/>
          <cell r="C491"/>
          <cell r="D491">
            <v>303231</v>
          </cell>
          <cell r="E491"/>
          <cell r="F491"/>
          <cell r="G491"/>
        </row>
        <row r="492">
          <cell r="A492">
            <v>421590</v>
          </cell>
          <cell r="B492">
            <v>129274</v>
          </cell>
          <cell r="C492">
            <v>839708</v>
          </cell>
          <cell r="D492">
            <v>124305</v>
          </cell>
          <cell r="E492">
            <v>281580</v>
          </cell>
          <cell r="F492">
            <v>103720</v>
          </cell>
          <cell r="G492"/>
        </row>
        <row r="493">
          <cell r="A493">
            <v>421840</v>
          </cell>
          <cell r="B493">
            <v>121207</v>
          </cell>
          <cell r="C493">
            <v>1193078</v>
          </cell>
          <cell r="D493">
            <v>123688</v>
          </cell>
          <cell r="E493">
            <v>515293</v>
          </cell>
          <cell r="F493">
            <v>114538</v>
          </cell>
          <cell r="G493"/>
        </row>
        <row r="494">
          <cell r="A494">
            <v>430010</v>
          </cell>
          <cell r="B494">
            <v>231013</v>
          </cell>
          <cell r="C494">
            <v>2026271</v>
          </cell>
          <cell r="D494">
            <v>218491</v>
          </cell>
          <cell r="E494">
            <v>574422</v>
          </cell>
          <cell r="F494">
            <v>203981</v>
          </cell>
          <cell r="G494"/>
        </row>
        <row r="495">
          <cell r="A495">
            <v>430087</v>
          </cell>
          <cell r="B495">
            <v>24446</v>
          </cell>
          <cell r="C495">
            <v>276160</v>
          </cell>
          <cell r="D495"/>
          <cell r="E495"/>
          <cell r="F495"/>
          <cell r="G495"/>
        </row>
        <row r="496">
          <cell r="A496">
            <v>430130</v>
          </cell>
          <cell r="B496">
            <v>156514</v>
          </cell>
          <cell r="C496">
            <v>1171596</v>
          </cell>
          <cell r="D496">
            <v>149228</v>
          </cell>
          <cell r="E496">
            <v>334683</v>
          </cell>
          <cell r="F496">
            <v>163691</v>
          </cell>
          <cell r="G496"/>
        </row>
        <row r="497">
          <cell r="A497">
            <v>430180</v>
          </cell>
          <cell r="B497"/>
          <cell r="C497">
            <v>336359</v>
          </cell>
          <cell r="D497"/>
          <cell r="E497">
            <v>197432</v>
          </cell>
          <cell r="F497"/>
          <cell r="G497"/>
        </row>
        <row r="498">
          <cell r="A498">
            <v>430225</v>
          </cell>
          <cell r="B498"/>
          <cell r="C498"/>
          <cell r="D498">
            <v>75033</v>
          </cell>
          <cell r="E498">
            <v>759412</v>
          </cell>
          <cell r="F498"/>
          <cell r="G498"/>
        </row>
        <row r="499">
          <cell r="A499">
            <v>430235</v>
          </cell>
          <cell r="B499">
            <v>143928</v>
          </cell>
          <cell r="C499">
            <v>646878</v>
          </cell>
          <cell r="D499">
            <v>180696</v>
          </cell>
          <cell r="E499">
            <v>669794</v>
          </cell>
          <cell r="F499"/>
          <cell r="G499"/>
        </row>
        <row r="500">
          <cell r="A500">
            <v>430367</v>
          </cell>
          <cell r="B500"/>
          <cell r="C500"/>
          <cell r="D500"/>
          <cell r="E500"/>
          <cell r="F500"/>
          <cell r="G500"/>
        </row>
        <row r="501">
          <cell r="A501">
            <v>430467</v>
          </cell>
          <cell r="B501">
            <v>37603</v>
          </cell>
          <cell r="C501"/>
          <cell r="D501">
            <v>16859</v>
          </cell>
          <cell r="E501"/>
          <cell r="F501">
            <v>22069</v>
          </cell>
          <cell r="G501"/>
        </row>
        <row r="502">
          <cell r="A502">
            <v>430469</v>
          </cell>
          <cell r="B502">
            <v>92870</v>
          </cell>
          <cell r="C502">
            <v>239428</v>
          </cell>
          <cell r="D502">
            <v>72694</v>
          </cell>
          <cell r="E502">
            <v>233290</v>
          </cell>
          <cell r="F502"/>
          <cell r="G502"/>
        </row>
        <row r="503">
          <cell r="A503">
            <v>430520</v>
          </cell>
          <cell r="B503">
            <v>155453</v>
          </cell>
          <cell r="C503">
            <v>838403</v>
          </cell>
          <cell r="D503">
            <v>146337</v>
          </cell>
          <cell r="E503">
            <v>933220</v>
          </cell>
          <cell r="F503"/>
          <cell r="G503"/>
        </row>
        <row r="504">
          <cell r="A504">
            <v>430605</v>
          </cell>
          <cell r="B504">
            <v>76367</v>
          </cell>
          <cell r="C504">
            <v>841718</v>
          </cell>
          <cell r="D504">
            <v>70352</v>
          </cell>
          <cell r="E504">
            <v>31013</v>
          </cell>
          <cell r="F504">
            <v>62255</v>
          </cell>
          <cell r="G504"/>
        </row>
        <row r="505">
          <cell r="A505">
            <v>430640</v>
          </cell>
          <cell r="B505">
            <v>6809</v>
          </cell>
          <cell r="C505">
            <v>1192698</v>
          </cell>
          <cell r="D505">
            <v>7581</v>
          </cell>
          <cell r="E505">
            <v>1264667</v>
          </cell>
          <cell r="F505"/>
          <cell r="G505"/>
        </row>
        <row r="506">
          <cell r="A506">
            <v>430807</v>
          </cell>
          <cell r="B506">
            <v>187374</v>
          </cell>
          <cell r="C506">
            <v>2547202</v>
          </cell>
          <cell r="D506">
            <v>154270</v>
          </cell>
          <cell r="E506">
            <v>3573045</v>
          </cell>
          <cell r="F506"/>
          <cell r="G506"/>
        </row>
        <row r="507">
          <cell r="A507">
            <v>430910</v>
          </cell>
          <cell r="B507"/>
          <cell r="C507"/>
          <cell r="D507">
            <v>557868</v>
          </cell>
          <cell r="E507">
            <v>2716773</v>
          </cell>
          <cell r="F507"/>
          <cell r="G507"/>
        </row>
        <row r="508">
          <cell r="A508">
            <v>431010</v>
          </cell>
          <cell r="B508">
            <v>371720</v>
          </cell>
          <cell r="C508"/>
          <cell r="D508">
            <v>142113</v>
          </cell>
          <cell r="E508">
            <v>1865463</v>
          </cell>
          <cell r="F508"/>
          <cell r="G508">
            <v>2751725</v>
          </cell>
        </row>
        <row r="509">
          <cell r="A509">
            <v>431065</v>
          </cell>
          <cell r="B509">
            <v>54202</v>
          </cell>
          <cell r="C509">
            <v>104219</v>
          </cell>
          <cell r="D509">
            <v>40525</v>
          </cell>
          <cell r="E509">
            <v>187158</v>
          </cell>
          <cell r="F509">
            <v>10074</v>
          </cell>
          <cell r="G509"/>
        </row>
        <row r="510">
          <cell r="A510">
            <v>431070</v>
          </cell>
          <cell r="B510"/>
          <cell r="C510"/>
          <cell r="D510"/>
          <cell r="E510"/>
          <cell r="F510"/>
          <cell r="G510"/>
        </row>
        <row r="511">
          <cell r="A511">
            <v>431100</v>
          </cell>
          <cell r="B511">
            <v>182363</v>
          </cell>
          <cell r="C511">
            <v>1888730</v>
          </cell>
          <cell r="D511">
            <v>176585</v>
          </cell>
          <cell r="E511">
            <v>184560</v>
          </cell>
          <cell r="F511">
            <v>166743</v>
          </cell>
          <cell r="G511"/>
        </row>
        <row r="512">
          <cell r="A512">
            <v>431237</v>
          </cell>
          <cell r="B512">
            <v>50207</v>
          </cell>
          <cell r="C512">
            <v>182255</v>
          </cell>
          <cell r="D512">
            <v>57897</v>
          </cell>
          <cell r="E512">
            <v>164264</v>
          </cell>
          <cell r="F512">
            <v>45991</v>
          </cell>
          <cell r="G512"/>
        </row>
        <row r="513">
          <cell r="A513">
            <v>431270</v>
          </cell>
          <cell r="B513"/>
          <cell r="C513"/>
          <cell r="D513"/>
          <cell r="E513"/>
          <cell r="F513"/>
          <cell r="G513"/>
        </row>
        <row r="514">
          <cell r="A514">
            <v>431308</v>
          </cell>
          <cell r="B514">
            <v>4026</v>
          </cell>
          <cell r="C514">
            <v>139829</v>
          </cell>
          <cell r="D514">
            <v>3854</v>
          </cell>
          <cell r="E514">
            <v>210301</v>
          </cell>
          <cell r="F514"/>
          <cell r="G514"/>
        </row>
        <row r="515">
          <cell r="A515">
            <v>431320</v>
          </cell>
          <cell r="B515">
            <v>148273</v>
          </cell>
          <cell r="C515"/>
          <cell r="D515">
            <v>127781</v>
          </cell>
          <cell r="E515">
            <v>280158</v>
          </cell>
          <cell r="F515">
            <v>107053</v>
          </cell>
          <cell r="G515"/>
        </row>
        <row r="516">
          <cell r="A516">
            <v>431417</v>
          </cell>
          <cell r="B516">
            <v>53830</v>
          </cell>
          <cell r="C516"/>
          <cell r="D516">
            <v>74439</v>
          </cell>
          <cell r="E516">
            <v>197341</v>
          </cell>
          <cell r="F516">
            <v>50772</v>
          </cell>
          <cell r="G516"/>
        </row>
        <row r="517">
          <cell r="A517">
            <v>431480</v>
          </cell>
          <cell r="B517">
            <v>450485</v>
          </cell>
          <cell r="C517">
            <v>2476280</v>
          </cell>
          <cell r="D517">
            <v>368981</v>
          </cell>
          <cell r="E517">
            <v>1219867</v>
          </cell>
          <cell r="F517">
            <v>285932</v>
          </cell>
          <cell r="G517">
            <v>1168563</v>
          </cell>
        </row>
        <row r="518">
          <cell r="A518">
            <v>431505</v>
          </cell>
          <cell r="B518">
            <v>61942</v>
          </cell>
          <cell r="C518">
            <v>364072</v>
          </cell>
          <cell r="D518">
            <v>62348</v>
          </cell>
          <cell r="E518">
            <v>332005</v>
          </cell>
          <cell r="F518"/>
          <cell r="G518"/>
        </row>
        <row r="519">
          <cell r="A519">
            <v>431570</v>
          </cell>
          <cell r="B519">
            <v>309627</v>
          </cell>
          <cell r="C519">
            <v>31095487</v>
          </cell>
          <cell r="D519">
            <v>292176</v>
          </cell>
          <cell r="E519">
            <v>22977</v>
          </cell>
          <cell r="F519">
            <v>269968</v>
          </cell>
          <cell r="G519">
            <v>0</v>
          </cell>
        </row>
        <row r="520">
          <cell r="A520">
            <v>431675</v>
          </cell>
          <cell r="B520">
            <v>234687</v>
          </cell>
          <cell r="C520">
            <v>1677211</v>
          </cell>
          <cell r="D520">
            <v>233703</v>
          </cell>
          <cell r="E520"/>
          <cell r="F520"/>
          <cell r="G520">
            <v>1582081</v>
          </cell>
        </row>
        <row r="521">
          <cell r="A521">
            <v>431950</v>
          </cell>
          <cell r="B521">
            <v>314294</v>
          </cell>
          <cell r="C521">
            <v>1597894</v>
          </cell>
          <cell r="D521">
            <v>327810</v>
          </cell>
          <cell r="E521">
            <v>556917</v>
          </cell>
          <cell r="F521">
            <v>259023</v>
          </cell>
          <cell r="G521"/>
        </row>
        <row r="522">
          <cell r="A522">
            <v>432023</v>
          </cell>
          <cell r="B522">
            <v>29486</v>
          </cell>
          <cell r="C522">
            <v>559734</v>
          </cell>
          <cell r="D522">
            <v>26711</v>
          </cell>
          <cell r="E522">
            <v>571047</v>
          </cell>
          <cell r="F522"/>
          <cell r="G522"/>
        </row>
        <row r="523">
          <cell r="A523">
            <v>432070</v>
          </cell>
          <cell r="B523">
            <v>109168</v>
          </cell>
          <cell r="C523">
            <v>1407009</v>
          </cell>
          <cell r="D523">
            <v>97697</v>
          </cell>
          <cell r="E523">
            <v>1170887</v>
          </cell>
          <cell r="F523">
            <v>58409</v>
          </cell>
          <cell r="G523">
            <v>603806</v>
          </cell>
        </row>
        <row r="524">
          <cell r="A524">
            <v>432100</v>
          </cell>
          <cell r="B524">
            <v>186127</v>
          </cell>
          <cell r="C524">
            <v>844716</v>
          </cell>
          <cell r="D524">
            <v>175294</v>
          </cell>
          <cell r="E524">
            <v>62253</v>
          </cell>
          <cell r="F524">
            <v>155891</v>
          </cell>
          <cell r="G524"/>
        </row>
        <row r="525">
          <cell r="A525">
            <v>432232</v>
          </cell>
          <cell r="B525">
            <v>36312</v>
          </cell>
          <cell r="C525">
            <v>559259</v>
          </cell>
          <cell r="D525">
            <v>36895</v>
          </cell>
          <cell r="E525">
            <v>254973</v>
          </cell>
          <cell r="F525">
            <v>30683</v>
          </cell>
          <cell r="G525"/>
        </row>
        <row r="526">
          <cell r="A526">
            <v>432335</v>
          </cell>
          <cell r="B526">
            <v>75318</v>
          </cell>
          <cell r="C526">
            <v>248422</v>
          </cell>
          <cell r="D526">
            <v>6302</v>
          </cell>
          <cell r="E526">
            <v>96227</v>
          </cell>
          <cell r="F526"/>
          <cell r="G526"/>
        </row>
        <row r="527">
          <cell r="A527">
            <v>500330</v>
          </cell>
          <cell r="B527">
            <v>463609</v>
          </cell>
          <cell r="C527">
            <v>5147796</v>
          </cell>
          <cell r="D527">
            <v>460836</v>
          </cell>
          <cell r="E527">
            <v>5724554</v>
          </cell>
          <cell r="F527">
            <v>225133</v>
          </cell>
          <cell r="G527">
            <v>3226801</v>
          </cell>
        </row>
        <row r="528">
          <cell r="A528">
            <v>510335</v>
          </cell>
          <cell r="B528">
            <v>52918</v>
          </cell>
          <cell r="C528">
            <v>489989</v>
          </cell>
          <cell r="D528">
            <v>54789</v>
          </cell>
          <cell r="E528">
            <v>478312</v>
          </cell>
          <cell r="F528">
            <v>43630</v>
          </cell>
          <cell r="G528"/>
        </row>
        <row r="529">
          <cell r="A529">
            <v>510515</v>
          </cell>
          <cell r="B529"/>
          <cell r="C529"/>
          <cell r="D529"/>
          <cell r="E529">
            <v>1875323</v>
          </cell>
          <cell r="F529"/>
          <cell r="G529">
            <v>1356130</v>
          </cell>
        </row>
        <row r="530">
          <cell r="A530">
            <v>510629</v>
          </cell>
          <cell r="B530"/>
          <cell r="C530">
            <v>752772</v>
          </cell>
          <cell r="D530"/>
          <cell r="E530"/>
          <cell r="F530"/>
          <cell r="G530"/>
        </row>
        <row r="531">
          <cell r="A531">
            <v>510890</v>
          </cell>
          <cell r="B531">
            <v>75057</v>
          </cell>
          <cell r="C531">
            <v>244801</v>
          </cell>
          <cell r="D531">
            <v>76536</v>
          </cell>
          <cell r="E531">
            <v>336689</v>
          </cell>
          <cell r="F531">
            <v>70452</v>
          </cell>
          <cell r="G531"/>
        </row>
        <row r="532">
          <cell r="A532">
            <v>520110</v>
          </cell>
          <cell r="B532">
            <v>78578</v>
          </cell>
          <cell r="C532">
            <v>2215168</v>
          </cell>
          <cell r="D532">
            <v>75438</v>
          </cell>
          <cell r="E532">
            <v>1456353</v>
          </cell>
          <cell r="F532">
            <v>70009</v>
          </cell>
          <cell r="G532"/>
        </row>
        <row r="533">
          <cell r="A533">
            <v>521880</v>
          </cell>
          <cell r="B533"/>
          <cell r="C533"/>
          <cell r="D533">
            <v>885190</v>
          </cell>
          <cell r="E533">
            <v>5419264</v>
          </cell>
          <cell r="F533">
            <v>1739098</v>
          </cell>
          <cell r="G533"/>
        </row>
        <row r="534">
          <cell r="A534">
            <v>110006</v>
          </cell>
          <cell r="B534"/>
          <cell r="C534"/>
          <cell r="D534"/>
          <cell r="E534"/>
          <cell r="F534"/>
          <cell r="G534">
            <v>784078</v>
          </cell>
        </row>
        <row r="535">
          <cell r="A535">
            <v>110029</v>
          </cell>
          <cell r="B535"/>
          <cell r="C535"/>
          <cell r="D535">
            <v>20593</v>
          </cell>
          <cell r="E535"/>
          <cell r="F535"/>
          <cell r="G535">
            <v>34104</v>
          </cell>
        </row>
        <row r="536">
          <cell r="A536">
            <v>130260</v>
          </cell>
          <cell r="B536">
            <v>14602294</v>
          </cell>
          <cell r="C536">
            <v>231041436</v>
          </cell>
          <cell r="D536">
            <v>12424293</v>
          </cell>
          <cell r="E536">
            <v>242938870</v>
          </cell>
          <cell r="F536"/>
          <cell r="G536"/>
        </row>
        <row r="537">
          <cell r="A537">
            <v>240170</v>
          </cell>
          <cell r="B537">
            <v>6091</v>
          </cell>
          <cell r="C537">
            <v>21555</v>
          </cell>
          <cell r="D537">
            <v>4511</v>
          </cell>
          <cell r="E537">
            <v>14317</v>
          </cell>
          <cell r="F537"/>
          <cell r="G537"/>
        </row>
        <row r="538">
          <cell r="A538">
            <v>240710</v>
          </cell>
          <cell r="B538">
            <v>164873</v>
          </cell>
          <cell r="C538"/>
          <cell r="D538">
            <v>133218</v>
          </cell>
          <cell r="E538"/>
          <cell r="F538">
            <v>43528</v>
          </cell>
          <cell r="G538"/>
        </row>
        <row r="539">
          <cell r="A539">
            <v>292660</v>
          </cell>
          <cell r="B539">
            <v>249689</v>
          </cell>
          <cell r="C539">
            <v>1776990</v>
          </cell>
          <cell r="D539">
            <v>227685</v>
          </cell>
          <cell r="E539">
            <v>1037211</v>
          </cell>
          <cell r="F539"/>
          <cell r="G539"/>
        </row>
        <row r="540">
          <cell r="A540">
            <v>320350</v>
          </cell>
          <cell r="B540">
            <v>36585</v>
          </cell>
          <cell r="C540"/>
          <cell r="D540">
            <v>27811</v>
          </cell>
          <cell r="E540"/>
          <cell r="F540">
            <v>21883</v>
          </cell>
          <cell r="G540"/>
        </row>
        <row r="541">
          <cell r="A541">
            <v>320370</v>
          </cell>
          <cell r="B541">
            <v>227074</v>
          </cell>
          <cell r="C541">
            <v>1191311</v>
          </cell>
          <cell r="D541">
            <v>232135</v>
          </cell>
          <cell r="E541">
            <v>959589</v>
          </cell>
          <cell r="F541">
            <v>190858</v>
          </cell>
          <cell r="G541">
            <v>0</v>
          </cell>
        </row>
        <row r="542">
          <cell r="A542">
            <v>320450</v>
          </cell>
          <cell r="B542">
            <v>96595</v>
          </cell>
          <cell r="C542">
            <v>675329</v>
          </cell>
          <cell r="D542">
            <v>95788</v>
          </cell>
          <cell r="E542">
            <v>824011</v>
          </cell>
          <cell r="F542">
            <v>72990</v>
          </cell>
          <cell r="G542"/>
        </row>
        <row r="543">
          <cell r="A543">
            <v>320490</v>
          </cell>
          <cell r="B543">
            <v>746526</v>
          </cell>
          <cell r="C543">
            <v>0</v>
          </cell>
          <cell r="D543">
            <v>704766</v>
          </cell>
          <cell r="E543">
            <v>0</v>
          </cell>
          <cell r="F543">
            <v>610146</v>
          </cell>
          <cell r="G543">
            <v>0</v>
          </cell>
        </row>
        <row r="544">
          <cell r="A544">
            <v>320503</v>
          </cell>
          <cell r="B544">
            <v>265786</v>
          </cell>
          <cell r="C544">
            <v>1629268</v>
          </cell>
          <cell r="D544">
            <v>260895</v>
          </cell>
          <cell r="E544">
            <v>5853601</v>
          </cell>
          <cell r="F544">
            <v>220226</v>
          </cell>
          <cell r="G544">
            <v>0</v>
          </cell>
        </row>
        <row r="545">
          <cell r="A545">
            <v>320515</v>
          </cell>
          <cell r="B545">
            <v>154593</v>
          </cell>
          <cell r="C545">
            <v>1519460</v>
          </cell>
          <cell r="D545">
            <v>146780</v>
          </cell>
          <cell r="E545">
            <v>1527604</v>
          </cell>
          <cell r="F545">
            <v>136266</v>
          </cell>
          <cell r="G545"/>
        </row>
        <row r="546">
          <cell r="A546">
            <v>350060</v>
          </cell>
          <cell r="B546">
            <v>64535</v>
          </cell>
          <cell r="C546">
            <v>96834</v>
          </cell>
          <cell r="D546">
            <v>68993</v>
          </cell>
          <cell r="E546"/>
          <cell r="F546"/>
          <cell r="G546"/>
        </row>
        <row r="547">
          <cell r="A547">
            <v>350430</v>
          </cell>
          <cell r="B547">
            <v>76931</v>
          </cell>
          <cell r="C547">
            <v>63363</v>
          </cell>
          <cell r="D547">
            <v>71154</v>
          </cell>
          <cell r="E547"/>
          <cell r="F547">
            <v>58161</v>
          </cell>
          <cell r="G547"/>
        </row>
        <row r="548">
          <cell r="A548">
            <v>350470</v>
          </cell>
          <cell r="B548">
            <v>21484</v>
          </cell>
          <cell r="C548">
            <v>495248</v>
          </cell>
          <cell r="D548">
            <v>19570</v>
          </cell>
          <cell r="E548">
            <v>362469</v>
          </cell>
          <cell r="F548">
            <v>14657</v>
          </cell>
          <cell r="G548"/>
        </row>
        <row r="549">
          <cell r="A549">
            <v>350590</v>
          </cell>
          <cell r="B549"/>
          <cell r="C549"/>
          <cell r="D549">
            <v>24859</v>
          </cell>
          <cell r="E549">
            <v>283424</v>
          </cell>
          <cell r="F549">
            <v>396679</v>
          </cell>
          <cell r="G549"/>
        </row>
        <row r="550">
          <cell r="A550">
            <v>350925</v>
          </cell>
          <cell r="B550">
            <v>265772</v>
          </cell>
          <cell r="C550">
            <v>5099801</v>
          </cell>
          <cell r="D550">
            <v>120848</v>
          </cell>
          <cell r="E550">
            <v>1697978</v>
          </cell>
          <cell r="F550">
            <v>75049</v>
          </cell>
          <cell r="G550"/>
        </row>
        <row r="551">
          <cell r="A551">
            <v>351080</v>
          </cell>
          <cell r="B551"/>
          <cell r="C551"/>
          <cell r="D551"/>
          <cell r="E551"/>
          <cell r="F551"/>
          <cell r="G551"/>
        </row>
        <row r="552">
          <cell r="A552">
            <v>351370</v>
          </cell>
          <cell r="B552">
            <v>348629</v>
          </cell>
          <cell r="C552">
            <v>2757807</v>
          </cell>
          <cell r="D552">
            <v>372853</v>
          </cell>
          <cell r="E552">
            <v>2586234</v>
          </cell>
          <cell r="F552"/>
          <cell r="G552"/>
        </row>
        <row r="553">
          <cell r="A553">
            <v>351410</v>
          </cell>
          <cell r="B553">
            <v>210606</v>
          </cell>
          <cell r="C553">
            <v>1163934</v>
          </cell>
          <cell r="D553">
            <v>217362</v>
          </cell>
          <cell r="E553">
            <v>1023055</v>
          </cell>
          <cell r="F553">
            <v>168438</v>
          </cell>
          <cell r="G553"/>
        </row>
        <row r="554">
          <cell r="A554">
            <v>351800</v>
          </cell>
          <cell r="B554">
            <v>88442</v>
          </cell>
          <cell r="C554">
            <v>215486</v>
          </cell>
          <cell r="D554">
            <v>87651</v>
          </cell>
          <cell r="E554">
            <v>2614182</v>
          </cell>
          <cell r="F554"/>
          <cell r="G554"/>
        </row>
        <row r="555">
          <cell r="A555">
            <v>351830</v>
          </cell>
          <cell r="B555"/>
          <cell r="C555">
            <v>53241</v>
          </cell>
          <cell r="D555"/>
          <cell r="E555"/>
          <cell r="F555"/>
          <cell r="G555"/>
        </row>
        <row r="556">
          <cell r="A556">
            <v>352115</v>
          </cell>
          <cell r="B556">
            <v>105715</v>
          </cell>
          <cell r="C556">
            <v>269797</v>
          </cell>
          <cell r="D556">
            <v>101219</v>
          </cell>
          <cell r="E556">
            <v>288906</v>
          </cell>
          <cell r="F556">
            <v>91246</v>
          </cell>
          <cell r="G556"/>
        </row>
        <row r="557">
          <cell r="A557">
            <v>352470</v>
          </cell>
          <cell r="B557"/>
          <cell r="C557"/>
          <cell r="D557"/>
          <cell r="E557"/>
          <cell r="F557"/>
          <cell r="G557"/>
        </row>
        <row r="558">
          <cell r="A558">
            <v>353250</v>
          </cell>
          <cell r="B558">
            <v>86686</v>
          </cell>
          <cell r="C558">
            <v>41650</v>
          </cell>
          <cell r="D558">
            <v>82174</v>
          </cell>
          <cell r="E558">
            <v>42773</v>
          </cell>
          <cell r="F558">
            <v>70050</v>
          </cell>
          <cell r="G558"/>
        </row>
        <row r="559">
          <cell r="A559">
            <v>353290</v>
          </cell>
          <cell r="B559">
            <v>156448</v>
          </cell>
          <cell r="C559">
            <v>804047</v>
          </cell>
          <cell r="D559"/>
          <cell r="E559"/>
          <cell r="F559"/>
          <cell r="G559"/>
        </row>
        <row r="560">
          <cell r="A560">
            <v>353640</v>
          </cell>
          <cell r="B560"/>
          <cell r="C560"/>
          <cell r="D560">
            <v>104248</v>
          </cell>
          <cell r="E560">
            <v>559214</v>
          </cell>
          <cell r="F560"/>
          <cell r="G560"/>
        </row>
        <row r="561">
          <cell r="A561">
            <v>354880</v>
          </cell>
          <cell r="B561"/>
          <cell r="C561"/>
          <cell r="D561"/>
          <cell r="E561"/>
          <cell r="F561"/>
          <cell r="G561"/>
        </row>
        <row r="562">
          <cell r="A562">
            <v>410050</v>
          </cell>
          <cell r="B562">
            <v>73951</v>
          </cell>
          <cell r="C562">
            <v>973928</v>
          </cell>
          <cell r="D562">
            <v>75852</v>
          </cell>
          <cell r="E562">
            <v>451062</v>
          </cell>
          <cell r="F562"/>
          <cell r="G562"/>
        </row>
        <row r="563">
          <cell r="A563">
            <v>410180</v>
          </cell>
          <cell r="B563"/>
          <cell r="C563"/>
          <cell r="D563"/>
          <cell r="E563"/>
          <cell r="F563"/>
          <cell r="G563"/>
        </row>
        <row r="564">
          <cell r="A564">
            <v>410250</v>
          </cell>
          <cell r="B564"/>
          <cell r="C564"/>
          <cell r="D564">
            <v>114</v>
          </cell>
          <cell r="E564">
            <v>7319</v>
          </cell>
          <cell r="F564"/>
          <cell r="G564"/>
        </row>
        <row r="565">
          <cell r="A565">
            <v>410440</v>
          </cell>
          <cell r="B565">
            <v>231360</v>
          </cell>
          <cell r="C565">
            <v>1863888</v>
          </cell>
          <cell r="D565">
            <v>228157</v>
          </cell>
          <cell r="E565">
            <v>273213</v>
          </cell>
          <cell r="F565"/>
          <cell r="G565"/>
        </row>
        <row r="566">
          <cell r="A566">
            <v>410640</v>
          </cell>
          <cell r="B566"/>
          <cell r="C566"/>
          <cell r="D566">
            <v>1</v>
          </cell>
          <cell r="E566"/>
          <cell r="F566">
            <v>91010</v>
          </cell>
          <cell r="G566"/>
        </row>
        <row r="567">
          <cell r="A567">
            <v>410890</v>
          </cell>
          <cell r="B567">
            <v>86285</v>
          </cell>
          <cell r="C567">
            <v>211441</v>
          </cell>
          <cell r="D567">
            <v>73417</v>
          </cell>
          <cell r="E567">
            <v>168798</v>
          </cell>
          <cell r="F567"/>
          <cell r="G567"/>
        </row>
        <row r="568">
          <cell r="A568">
            <v>410910</v>
          </cell>
          <cell r="B568">
            <v>41819</v>
          </cell>
          <cell r="C568">
            <v>235843</v>
          </cell>
          <cell r="D568">
            <v>35240</v>
          </cell>
          <cell r="E568">
            <v>218491</v>
          </cell>
          <cell r="F568"/>
          <cell r="G568"/>
        </row>
        <row r="569">
          <cell r="A569">
            <v>411280</v>
          </cell>
          <cell r="B569">
            <v>12287</v>
          </cell>
          <cell r="C569">
            <v>67526</v>
          </cell>
          <cell r="D569">
            <v>11037</v>
          </cell>
          <cell r="E569">
            <v>48263</v>
          </cell>
          <cell r="F569">
            <v>9058</v>
          </cell>
          <cell r="G569"/>
        </row>
        <row r="570">
          <cell r="A570">
            <v>411295</v>
          </cell>
          <cell r="B570">
            <v>86322</v>
          </cell>
          <cell r="C570">
            <v>423356</v>
          </cell>
          <cell r="D570">
            <v>45397</v>
          </cell>
          <cell r="E570">
            <v>1480</v>
          </cell>
          <cell r="F570"/>
          <cell r="G570"/>
        </row>
        <row r="571">
          <cell r="A571">
            <v>411320</v>
          </cell>
          <cell r="B571">
            <v>174196</v>
          </cell>
          <cell r="C571">
            <v>677728</v>
          </cell>
          <cell r="D571">
            <v>172646</v>
          </cell>
          <cell r="E571">
            <v>597282</v>
          </cell>
          <cell r="F571"/>
          <cell r="G571"/>
        </row>
        <row r="572">
          <cell r="A572">
            <v>411660</v>
          </cell>
          <cell r="B572">
            <v>59643</v>
          </cell>
          <cell r="C572"/>
          <cell r="D572">
            <v>60775</v>
          </cell>
          <cell r="E572"/>
          <cell r="F572">
            <v>42119</v>
          </cell>
          <cell r="G572"/>
        </row>
        <row r="573">
          <cell r="A573">
            <v>411670</v>
          </cell>
          <cell r="B573">
            <v>325172</v>
          </cell>
          <cell r="C573">
            <v>432443</v>
          </cell>
          <cell r="D573">
            <v>293075</v>
          </cell>
          <cell r="E573">
            <v>2702</v>
          </cell>
          <cell r="F573"/>
          <cell r="G573"/>
        </row>
        <row r="574">
          <cell r="A574">
            <v>411820</v>
          </cell>
          <cell r="B574"/>
          <cell r="C574"/>
          <cell r="D574"/>
          <cell r="E574"/>
          <cell r="F574"/>
          <cell r="G574"/>
        </row>
        <row r="575">
          <cell r="A575">
            <v>411950</v>
          </cell>
          <cell r="B575">
            <v>372734</v>
          </cell>
          <cell r="C575">
            <v>6027965</v>
          </cell>
          <cell r="D575">
            <v>1275412</v>
          </cell>
          <cell r="E575">
            <v>89107</v>
          </cell>
          <cell r="F575"/>
          <cell r="G575"/>
        </row>
        <row r="576">
          <cell r="A576">
            <v>412060</v>
          </cell>
          <cell r="B576">
            <v>695272</v>
          </cell>
          <cell r="C576">
            <v>2106261</v>
          </cell>
          <cell r="D576">
            <v>659272</v>
          </cell>
          <cell r="E576">
            <v>149312</v>
          </cell>
          <cell r="F576"/>
          <cell r="G576"/>
        </row>
        <row r="577">
          <cell r="A577">
            <v>412125</v>
          </cell>
          <cell r="B577"/>
          <cell r="C577">
            <v>13249</v>
          </cell>
          <cell r="D577">
            <v>13399</v>
          </cell>
          <cell r="E577">
            <v>256859</v>
          </cell>
          <cell r="F577"/>
          <cell r="G577"/>
        </row>
        <row r="578">
          <cell r="A578">
            <v>412170</v>
          </cell>
          <cell r="B578">
            <v>409471</v>
          </cell>
          <cell r="C578">
            <v>1928268</v>
          </cell>
          <cell r="D578">
            <v>223037</v>
          </cell>
          <cell r="E578">
            <v>181492</v>
          </cell>
          <cell r="F578"/>
          <cell r="G578"/>
        </row>
        <row r="579">
          <cell r="A579">
            <v>412796</v>
          </cell>
          <cell r="B579">
            <v>288723</v>
          </cell>
          <cell r="C579">
            <v>1077030</v>
          </cell>
          <cell r="D579">
            <v>277199</v>
          </cell>
          <cell r="E579">
            <v>65611</v>
          </cell>
          <cell r="F579"/>
          <cell r="G579"/>
        </row>
        <row r="580">
          <cell r="A580">
            <v>420243</v>
          </cell>
          <cell r="B580">
            <v>79105</v>
          </cell>
          <cell r="C580">
            <v>323583</v>
          </cell>
          <cell r="D580">
            <v>62766</v>
          </cell>
          <cell r="E580">
            <v>297463</v>
          </cell>
          <cell r="F580"/>
          <cell r="G580"/>
        </row>
        <row r="581">
          <cell r="A581">
            <v>420630</v>
          </cell>
          <cell r="B581">
            <v>310623</v>
          </cell>
          <cell r="C581">
            <v>1254048</v>
          </cell>
          <cell r="D581">
            <v>293681</v>
          </cell>
          <cell r="E581">
            <v>623</v>
          </cell>
          <cell r="F581"/>
          <cell r="G581"/>
        </row>
        <row r="582">
          <cell r="A582">
            <v>420850</v>
          </cell>
          <cell r="B582"/>
          <cell r="C582"/>
          <cell r="D582">
            <v>84931</v>
          </cell>
          <cell r="E582">
            <v>1414860</v>
          </cell>
          <cell r="F582"/>
          <cell r="G582"/>
        </row>
        <row r="583">
          <cell r="A583">
            <v>420880</v>
          </cell>
          <cell r="B583">
            <v>132030</v>
          </cell>
          <cell r="C583"/>
          <cell r="D583">
            <v>136663</v>
          </cell>
          <cell r="E583"/>
          <cell r="F583">
            <v>123097</v>
          </cell>
          <cell r="G583"/>
        </row>
        <row r="584">
          <cell r="A584">
            <v>420920</v>
          </cell>
          <cell r="B584">
            <v>36981</v>
          </cell>
          <cell r="C584">
            <v>385970</v>
          </cell>
          <cell r="D584">
            <v>53368</v>
          </cell>
          <cell r="E584">
            <v>352320</v>
          </cell>
          <cell r="F584">
            <v>37367</v>
          </cell>
          <cell r="G584"/>
        </row>
        <row r="585">
          <cell r="A585">
            <v>420960</v>
          </cell>
          <cell r="B585">
            <v>164738</v>
          </cell>
          <cell r="C585">
            <v>933034</v>
          </cell>
          <cell r="D585">
            <v>166210</v>
          </cell>
          <cell r="E585">
            <v>503776</v>
          </cell>
          <cell r="F585">
            <v>148123</v>
          </cell>
          <cell r="G585"/>
        </row>
        <row r="586">
          <cell r="A586">
            <v>420985</v>
          </cell>
          <cell r="B586">
            <v>78397</v>
          </cell>
          <cell r="C586">
            <v>468461</v>
          </cell>
          <cell r="D586">
            <v>74987</v>
          </cell>
          <cell r="E586">
            <v>480669</v>
          </cell>
          <cell r="F586">
            <v>63739</v>
          </cell>
          <cell r="G586"/>
        </row>
        <row r="587">
          <cell r="A587">
            <v>421010</v>
          </cell>
          <cell r="B587">
            <v>620396</v>
          </cell>
          <cell r="C587">
            <v>1957453</v>
          </cell>
          <cell r="D587">
            <v>624685</v>
          </cell>
          <cell r="E587">
            <v>1927132</v>
          </cell>
          <cell r="F587">
            <v>538219</v>
          </cell>
          <cell r="G587"/>
        </row>
        <row r="588">
          <cell r="A588">
            <v>421100</v>
          </cell>
          <cell r="B588">
            <v>258226</v>
          </cell>
          <cell r="C588">
            <v>639904</v>
          </cell>
          <cell r="D588">
            <v>247774</v>
          </cell>
          <cell r="E588">
            <v>1155998</v>
          </cell>
          <cell r="F588"/>
          <cell r="G588">
            <v>318892</v>
          </cell>
        </row>
        <row r="589">
          <cell r="A589">
            <v>421185</v>
          </cell>
          <cell r="B589">
            <v>3475</v>
          </cell>
          <cell r="C589">
            <v>40139</v>
          </cell>
          <cell r="D589"/>
          <cell r="E589">
            <v>38962</v>
          </cell>
          <cell r="F589"/>
          <cell r="G589"/>
        </row>
        <row r="590">
          <cell r="A590">
            <v>421220</v>
          </cell>
          <cell r="B590">
            <v>256361</v>
          </cell>
          <cell r="C590">
            <v>314294</v>
          </cell>
          <cell r="D590">
            <v>250895</v>
          </cell>
          <cell r="E590">
            <v>304263</v>
          </cell>
          <cell r="F590">
            <v>216883</v>
          </cell>
          <cell r="G590"/>
        </row>
        <row r="591">
          <cell r="A591">
            <v>421505</v>
          </cell>
          <cell r="B591">
            <v>59411</v>
          </cell>
          <cell r="C591">
            <v>429108</v>
          </cell>
          <cell r="D591">
            <v>59288</v>
          </cell>
          <cell r="E591">
            <v>429010</v>
          </cell>
          <cell r="F591"/>
          <cell r="G591"/>
        </row>
        <row r="592">
          <cell r="A592">
            <v>421770</v>
          </cell>
          <cell r="B592">
            <v>369496</v>
          </cell>
          <cell r="C592">
            <v>872329</v>
          </cell>
          <cell r="D592">
            <v>329113</v>
          </cell>
          <cell r="E592">
            <v>520592</v>
          </cell>
          <cell r="F592">
            <v>326155</v>
          </cell>
          <cell r="G592"/>
        </row>
        <row r="593">
          <cell r="A593">
            <v>421970</v>
          </cell>
          <cell r="B593">
            <v>507588</v>
          </cell>
          <cell r="C593">
            <v>2440689</v>
          </cell>
          <cell r="D593">
            <v>484237</v>
          </cell>
          <cell r="E593">
            <v>2923463</v>
          </cell>
          <cell r="F593">
            <v>442683</v>
          </cell>
          <cell r="G593">
            <v>0</v>
          </cell>
        </row>
        <row r="594">
          <cell r="A594">
            <v>430085</v>
          </cell>
          <cell r="B594">
            <v>30606</v>
          </cell>
          <cell r="C594">
            <v>355759</v>
          </cell>
          <cell r="D594">
            <v>34605</v>
          </cell>
          <cell r="E594">
            <v>132668</v>
          </cell>
          <cell r="F594">
            <v>26554</v>
          </cell>
          <cell r="G594"/>
        </row>
        <row r="595">
          <cell r="A595">
            <v>430150</v>
          </cell>
          <cell r="B595">
            <v>151533</v>
          </cell>
          <cell r="C595">
            <v>559565</v>
          </cell>
          <cell r="D595">
            <v>137362</v>
          </cell>
          <cell r="E595">
            <v>360795</v>
          </cell>
          <cell r="F595">
            <v>109432</v>
          </cell>
          <cell r="G595"/>
        </row>
        <row r="596">
          <cell r="A596">
            <v>430355</v>
          </cell>
          <cell r="B596"/>
          <cell r="C596"/>
          <cell r="D596"/>
          <cell r="E596"/>
          <cell r="F596"/>
          <cell r="G596"/>
        </row>
        <row r="597">
          <cell r="A597">
            <v>430462</v>
          </cell>
          <cell r="B597">
            <v>19918</v>
          </cell>
          <cell r="C597">
            <v>106698</v>
          </cell>
          <cell r="D597">
            <v>17322</v>
          </cell>
          <cell r="E597">
            <v>73977</v>
          </cell>
          <cell r="F597"/>
          <cell r="G597"/>
        </row>
        <row r="598">
          <cell r="A598">
            <v>430543</v>
          </cell>
          <cell r="B598">
            <v>26893</v>
          </cell>
          <cell r="C598">
            <v>783595</v>
          </cell>
          <cell r="D598">
            <v>22734</v>
          </cell>
          <cell r="E598">
            <v>418098</v>
          </cell>
          <cell r="F598">
            <v>15134</v>
          </cell>
          <cell r="G598"/>
        </row>
        <row r="599">
          <cell r="A599">
            <v>430580</v>
          </cell>
          <cell r="B599">
            <v>115320</v>
          </cell>
          <cell r="C599">
            <v>549285</v>
          </cell>
          <cell r="D599">
            <v>118548</v>
          </cell>
          <cell r="E599">
            <v>493909</v>
          </cell>
          <cell r="F599">
            <v>104153</v>
          </cell>
          <cell r="G599"/>
        </row>
        <row r="600">
          <cell r="A600">
            <v>430673</v>
          </cell>
          <cell r="B600">
            <v>102274</v>
          </cell>
          <cell r="C600">
            <v>529578</v>
          </cell>
          <cell r="D600">
            <v>99439</v>
          </cell>
          <cell r="E600">
            <v>844240</v>
          </cell>
          <cell r="F600"/>
          <cell r="G600"/>
        </row>
        <row r="601">
          <cell r="A601">
            <v>430680</v>
          </cell>
          <cell r="B601">
            <v>272715</v>
          </cell>
          <cell r="C601">
            <v>828199</v>
          </cell>
          <cell r="D601">
            <v>275413</v>
          </cell>
          <cell r="E601">
            <v>885448</v>
          </cell>
          <cell r="F601"/>
          <cell r="G601"/>
        </row>
        <row r="602">
          <cell r="A602">
            <v>430820</v>
          </cell>
          <cell r="B602">
            <v>649362</v>
          </cell>
          <cell r="C602">
            <v>1228545</v>
          </cell>
          <cell r="D602">
            <v>148815</v>
          </cell>
          <cell r="E602">
            <v>2455086</v>
          </cell>
          <cell r="F602"/>
          <cell r="G602"/>
        </row>
        <row r="603">
          <cell r="A603">
            <v>430905</v>
          </cell>
          <cell r="B603">
            <v>130288</v>
          </cell>
          <cell r="C603">
            <v>724786</v>
          </cell>
          <cell r="D603">
            <v>109967</v>
          </cell>
          <cell r="E603">
            <v>216632</v>
          </cell>
          <cell r="F603">
            <v>98610</v>
          </cell>
          <cell r="G603"/>
        </row>
        <row r="604">
          <cell r="A604">
            <v>430950</v>
          </cell>
          <cell r="B604">
            <v>113795</v>
          </cell>
          <cell r="C604">
            <v>868651</v>
          </cell>
          <cell r="D604">
            <v>108246</v>
          </cell>
          <cell r="E604">
            <v>370682</v>
          </cell>
          <cell r="F604">
            <v>86584</v>
          </cell>
          <cell r="G604"/>
        </row>
        <row r="605">
          <cell r="A605">
            <v>431080</v>
          </cell>
          <cell r="B605">
            <v>169722</v>
          </cell>
          <cell r="C605">
            <v>270663</v>
          </cell>
          <cell r="D605">
            <v>157253</v>
          </cell>
          <cell r="E605">
            <v>370781</v>
          </cell>
          <cell r="F605"/>
          <cell r="G605"/>
        </row>
        <row r="606">
          <cell r="A606">
            <v>431162</v>
          </cell>
          <cell r="B606">
            <v>69112</v>
          </cell>
          <cell r="C606">
            <v>242009</v>
          </cell>
          <cell r="D606">
            <v>68648</v>
          </cell>
          <cell r="E606">
            <v>295312</v>
          </cell>
          <cell r="F606"/>
          <cell r="G606"/>
        </row>
        <row r="607">
          <cell r="A607">
            <v>431238</v>
          </cell>
          <cell r="B607">
            <v>87441</v>
          </cell>
          <cell r="C607">
            <v>3768731</v>
          </cell>
          <cell r="D607">
            <v>81066</v>
          </cell>
          <cell r="E607">
            <v>973696</v>
          </cell>
          <cell r="F607">
            <v>65501</v>
          </cell>
          <cell r="G607">
            <v>1358039</v>
          </cell>
        </row>
        <row r="608">
          <cell r="A608">
            <v>431244</v>
          </cell>
          <cell r="B608">
            <v>31240</v>
          </cell>
          <cell r="C608">
            <v>78784</v>
          </cell>
          <cell r="D608">
            <v>18493</v>
          </cell>
          <cell r="E608">
            <v>53878</v>
          </cell>
          <cell r="F608">
            <v>27753</v>
          </cell>
          <cell r="G608"/>
        </row>
        <row r="609">
          <cell r="A609">
            <v>431275</v>
          </cell>
          <cell r="B609">
            <v>115162</v>
          </cell>
          <cell r="C609">
            <v>665249</v>
          </cell>
          <cell r="D609">
            <v>114539</v>
          </cell>
          <cell r="E609">
            <v>826495</v>
          </cell>
          <cell r="F609"/>
          <cell r="G609"/>
        </row>
        <row r="610">
          <cell r="A610">
            <v>431403</v>
          </cell>
          <cell r="B610">
            <v>58887</v>
          </cell>
          <cell r="C610">
            <v>380273</v>
          </cell>
          <cell r="D610">
            <v>54411</v>
          </cell>
          <cell r="E610">
            <v>1306241</v>
          </cell>
          <cell r="F610"/>
          <cell r="G610"/>
        </row>
        <row r="611">
          <cell r="A611">
            <v>431510</v>
          </cell>
          <cell r="B611">
            <v>108170</v>
          </cell>
          <cell r="C611">
            <v>521324</v>
          </cell>
          <cell r="D611">
            <v>106245</v>
          </cell>
          <cell r="E611">
            <v>692335</v>
          </cell>
          <cell r="F611"/>
          <cell r="G611"/>
        </row>
        <row r="612">
          <cell r="A612">
            <v>431540</v>
          </cell>
          <cell r="B612">
            <v>146930</v>
          </cell>
          <cell r="C612">
            <v>1218036</v>
          </cell>
          <cell r="D612"/>
          <cell r="E612"/>
          <cell r="F612"/>
          <cell r="G612"/>
        </row>
        <row r="613">
          <cell r="A613">
            <v>431580</v>
          </cell>
          <cell r="B613">
            <v>166758</v>
          </cell>
          <cell r="C613">
            <v>1185336</v>
          </cell>
          <cell r="D613">
            <v>149540</v>
          </cell>
          <cell r="E613">
            <v>785935</v>
          </cell>
          <cell r="F613">
            <v>142556</v>
          </cell>
          <cell r="G613">
            <v>1108935</v>
          </cell>
        </row>
        <row r="614">
          <cell r="A614">
            <v>431595</v>
          </cell>
          <cell r="B614">
            <v>70220</v>
          </cell>
          <cell r="C614">
            <v>350153</v>
          </cell>
          <cell r="D614">
            <v>62108</v>
          </cell>
          <cell r="E614">
            <v>368135</v>
          </cell>
          <cell r="F614"/>
          <cell r="G614"/>
        </row>
        <row r="615">
          <cell r="A615">
            <v>431750</v>
          </cell>
          <cell r="B615">
            <v>546531</v>
          </cell>
          <cell r="C615">
            <v>2363850</v>
          </cell>
          <cell r="D615">
            <v>462706</v>
          </cell>
          <cell r="E615">
            <v>2210620</v>
          </cell>
          <cell r="F615"/>
          <cell r="G615"/>
        </row>
        <row r="616">
          <cell r="A616">
            <v>431860</v>
          </cell>
          <cell r="B616">
            <v>68989</v>
          </cell>
          <cell r="C616">
            <v>241739</v>
          </cell>
          <cell r="D616">
            <v>63602</v>
          </cell>
          <cell r="E616">
            <v>222984</v>
          </cell>
          <cell r="F616"/>
          <cell r="G616"/>
        </row>
        <row r="617">
          <cell r="A617">
            <v>432045</v>
          </cell>
          <cell r="B617">
            <v>102087</v>
          </cell>
          <cell r="C617">
            <v>251037</v>
          </cell>
          <cell r="D617">
            <v>99028</v>
          </cell>
          <cell r="E617">
            <v>195011</v>
          </cell>
          <cell r="F617"/>
          <cell r="G617"/>
        </row>
        <row r="618">
          <cell r="A618">
            <v>432143</v>
          </cell>
          <cell r="B618">
            <v>41188</v>
          </cell>
          <cell r="C618">
            <v>241592</v>
          </cell>
          <cell r="D618"/>
          <cell r="E618">
            <v>23977</v>
          </cell>
          <cell r="F618"/>
          <cell r="G618"/>
        </row>
        <row r="619">
          <cell r="A619">
            <v>432145</v>
          </cell>
          <cell r="B619"/>
          <cell r="C619"/>
          <cell r="D619"/>
          <cell r="E619"/>
          <cell r="F619"/>
          <cell r="G619"/>
        </row>
        <row r="620">
          <cell r="A620">
            <v>432240</v>
          </cell>
          <cell r="B620">
            <v>392189</v>
          </cell>
          <cell r="C620">
            <v>3372429</v>
          </cell>
          <cell r="D620">
            <v>421188</v>
          </cell>
          <cell r="E620">
            <v>1830841</v>
          </cell>
          <cell r="F620">
            <v>399090</v>
          </cell>
          <cell r="G620"/>
        </row>
        <row r="621">
          <cell r="A621">
            <v>432250</v>
          </cell>
          <cell r="B621">
            <v>1132352</v>
          </cell>
          <cell r="C621">
            <v>0</v>
          </cell>
          <cell r="D621">
            <v>1039777</v>
          </cell>
          <cell r="E621">
            <v>0</v>
          </cell>
          <cell r="F621">
            <v>970871</v>
          </cell>
          <cell r="G621">
            <v>0</v>
          </cell>
        </row>
        <row r="622">
          <cell r="A622">
            <v>500830</v>
          </cell>
          <cell r="B622">
            <v>64223</v>
          </cell>
          <cell r="C622">
            <v>11033</v>
          </cell>
          <cell r="D622"/>
          <cell r="E622">
            <v>8665</v>
          </cell>
          <cell r="F622"/>
          <cell r="G622"/>
        </row>
        <row r="623">
          <cell r="A623">
            <v>510040</v>
          </cell>
          <cell r="B623">
            <v>165866</v>
          </cell>
          <cell r="C623">
            <v>657630</v>
          </cell>
          <cell r="D623">
            <v>141771</v>
          </cell>
          <cell r="E623">
            <v>72383</v>
          </cell>
          <cell r="F623">
            <v>111379</v>
          </cell>
          <cell r="G623"/>
        </row>
        <row r="624">
          <cell r="A624">
            <v>510460</v>
          </cell>
          <cell r="B624">
            <v>239523</v>
          </cell>
          <cell r="C624">
            <v>2118199</v>
          </cell>
          <cell r="D624">
            <v>208601</v>
          </cell>
          <cell r="E624">
            <v>1672553</v>
          </cell>
          <cell r="F624">
            <v>157674</v>
          </cell>
          <cell r="G624"/>
        </row>
        <row r="625">
          <cell r="A625">
            <v>510730</v>
          </cell>
          <cell r="B625">
            <v>86312</v>
          </cell>
          <cell r="C625">
            <v>311759</v>
          </cell>
          <cell r="D625">
            <v>85372</v>
          </cell>
          <cell r="E625">
            <v>13974</v>
          </cell>
          <cell r="F625">
            <v>75044</v>
          </cell>
          <cell r="G625"/>
        </row>
        <row r="626">
          <cell r="A626">
            <v>521200</v>
          </cell>
          <cell r="B626"/>
          <cell r="C626">
            <v>427803</v>
          </cell>
          <cell r="D626"/>
          <cell r="E626"/>
          <cell r="F626"/>
          <cell r="G626"/>
        </row>
        <row r="627">
          <cell r="A627">
            <v>110012</v>
          </cell>
          <cell r="B627"/>
          <cell r="C627"/>
          <cell r="D627"/>
          <cell r="E627">
            <v>177165</v>
          </cell>
          <cell r="F627"/>
          <cell r="G627"/>
        </row>
        <row r="628">
          <cell r="A628">
            <v>110045</v>
          </cell>
          <cell r="B628">
            <v>164559</v>
          </cell>
          <cell r="C628"/>
          <cell r="D628">
            <v>90</v>
          </cell>
          <cell r="E628">
            <v>565426</v>
          </cell>
          <cell r="F628"/>
          <cell r="G628">
            <v>561963</v>
          </cell>
        </row>
        <row r="629">
          <cell r="A629">
            <v>230530</v>
          </cell>
          <cell r="B629"/>
          <cell r="C629"/>
          <cell r="D629"/>
          <cell r="E629"/>
          <cell r="F629"/>
          <cell r="G629"/>
        </row>
        <row r="630">
          <cell r="A630">
            <v>292750</v>
          </cell>
          <cell r="B630">
            <v>71308</v>
          </cell>
          <cell r="C630">
            <v>252322</v>
          </cell>
          <cell r="D630">
            <v>44530</v>
          </cell>
          <cell r="E630">
            <v>172321</v>
          </cell>
          <cell r="F630"/>
          <cell r="G630"/>
        </row>
        <row r="631">
          <cell r="A631">
            <v>320020</v>
          </cell>
          <cell r="B631">
            <v>221365</v>
          </cell>
          <cell r="C631"/>
          <cell r="D631">
            <v>247666</v>
          </cell>
          <cell r="E631"/>
          <cell r="F631">
            <v>261885</v>
          </cell>
          <cell r="G631"/>
        </row>
        <row r="632">
          <cell r="A632">
            <v>320100</v>
          </cell>
          <cell r="B632">
            <v>148984</v>
          </cell>
          <cell r="C632">
            <v>686949</v>
          </cell>
          <cell r="D632">
            <v>151602</v>
          </cell>
          <cell r="E632">
            <v>740275</v>
          </cell>
          <cell r="F632">
            <v>148504</v>
          </cell>
          <cell r="G632"/>
        </row>
        <row r="633">
          <cell r="A633">
            <v>320270</v>
          </cell>
          <cell r="B633">
            <v>124108</v>
          </cell>
          <cell r="C633">
            <v>1069473</v>
          </cell>
          <cell r="D633">
            <v>161537</v>
          </cell>
          <cell r="E633">
            <v>1016612</v>
          </cell>
          <cell r="F633">
            <v>138120</v>
          </cell>
          <cell r="G633"/>
        </row>
        <row r="634">
          <cell r="A634">
            <v>320405</v>
          </cell>
          <cell r="B634">
            <v>254858</v>
          </cell>
          <cell r="C634">
            <v>0</v>
          </cell>
          <cell r="D634">
            <v>258653</v>
          </cell>
          <cell r="E634">
            <v>0</v>
          </cell>
          <cell r="F634">
            <v>217518</v>
          </cell>
          <cell r="G634">
            <v>0</v>
          </cell>
        </row>
        <row r="635">
          <cell r="A635">
            <v>320455</v>
          </cell>
          <cell r="B635">
            <v>382543</v>
          </cell>
          <cell r="C635">
            <v>1338930</v>
          </cell>
          <cell r="D635">
            <v>328889</v>
          </cell>
          <cell r="E635">
            <v>1613552</v>
          </cell>
          <cell r="F635">
            <v>292764</v>
          </cell>
          <cell r="G635"/>
        </row>
        <row r="636">
          <cell r="A636">
            <v>350500</v>
          </cell>
          <cell r="B636">
            <v>46213</v>
          </cell>
          <cell r="C636">
            <v>228966</v>
          </cell>
          <cell r="D636">
            <v>2153</v>
          </cell>
          <cell r="E636">
            <v>53551</v>
          </cell>
          <cell r="F636"/>
          <cell r="G636"/>
        </row>
        <row r="637">
          <cell r="A637">
            <v>350530</v>
          </cell>
          <cell r="B637"/>
          <cell r="C637"/>
          <cell r="D637"/>
          <cell r="E637"/>
          <cell r="F637">
            <v>27718</v>
          </cell>
          <cell r="G637">
            <v>5133806</v>
          </cell>
        </row>
        <row r="638">
          <cell r="A638">
            <v>351070</v>
          </cell>
          <cell r="B638"/>
          <cell r="C638"/>
          <cell r="D638">
            <v>173698</v>
          </cell>
          <cell r="E638">
            <v>881469</v>
          </cell>
          <cell r="F638"/>
          <cell r="G638"/>
        </row>
        <row r="639">
          <cell r="A639">
            <v>351270</v>
          </cell>
          <cell r="B639">
            <v>19316</v>
          </cell>
          <cell r="C639">
            <v>78654</v>
          </cell>
          <cell r="D639">
            <v>20644</v>
          </cell>
          <cell r="E639">
            <v>87351</v>
          </cell>
          <cell r="F639"/>
          <cell r="G639"/>
        </row>
        <row r="640">
          <cell r="A640">
            <v>351515</v>
          </cell>
          <cell r="B640">
            <v>4989</v>
          </cell>
          <cell r="C640">
            <v>45635</v>
          </cell>
          <cell r="D640">
            <v>24361</v>
          </cell>
          <cell r="E640">
            <v>65146</v>
          </cell>
          <cell r="F640">
            <v>13903</v>
          </cell>
          <cell r="G640"/>
        </row>
        <row r="641">
          <cell r="A641">
            <v>351790</v>
          </cell>
          <cell r="B641">
            <v>52820</v>
          </cell>
          <cell r="C641">
            <v>768122</v>
          </cell>
          <cell r="D641">
            <v>87991</v>
          </cell>
          <cell r="E641">
            <v>225697</v>
          </cell>
          <cell r="F641">
            <v>62201</v>
          </cell>
          <cell r="G641"/>
        </row>
        <row r="642">
          <cell r="A642">
            <v>351940</v>
          </cell>
          <cell r="B642">
            <v>190306</v>
          </cell>
          <cell r="C642">
            <v>646714</v>
          </cell>
          <cell r="D642">
            <v>183548</v>
          </cell>
          <cell r="E642">
            <v>638237</v>
          </cell>
          <cell r="F642"/>
          <cell r="G642"/>
        </row>
        <row r="643">
          <cell r="A643">
            <v>352190</v>
          </cell>
          <cell r="B643">
            <v>274599</v>
          </cell>
          <cell r="C643">
            <v>464087</v>
          </cell>
          <cell r="D643">
            <v>20791</v>
          </cell>
          <cell r="E643">
            <v>178027</v>
          </cell>
          <cell r="F643"/>
          <cell r="G643"/>
        </row>
        <row r="644">
          <cell r="A644">
            <v>352585</v>
          </cell>
          <cell r="B644">
            <v>31236</v>
          </cell>
          <cell r="C644">
            <v>132688</v>
          </cell>
          <cell r="D644">
            <v>32280</v>
          </cell>
          <cell r="E644">
            <v>76390</v>
          </cell>
          <cell r="F644">
            <v>31306</v>
          </cell>
          <cell r="G644"/>
        </row>
        <row r="645">
          <cell r="A645">
            <v>353050</v>
          </cell>
          <cell r="B645">
            <v>216693</v>
          </cell>
          <cell r="C645">
            <v>2145041</v>
          </cell>
          <cell r="D645">
            <v>169606</v>
          </cell>
          <cell r="E645">
            <v>2090109</v>
          </cell>
          <cell r="F645">
            <v>175289</v>
          </cell>
          <cell r="G645"/>
        </row>
        <row r="646">
          <cell r="A646">
            <v>353260</v>
          </cell>
          <cell r="B646">
            <v>162176</v>
          </cell>
          <cell r="C646">
            <v>572059</v>
          </cell>
          <cell r="D646">
            <v>150699</v>
          </cell>
          <cell r="E646">
            <v>439949</v>
          </cell>
          <cell r="F646">
            <v>136515</v>
          </cell>
          <cell r="G646"/>
        </row>
        <row r="647">
          <cell r="A647">
            <v>353625</v>
          </cell>
          <cell r="B647">
            <v>58475</v>
          </cell>
          <cell r="C647">
            <v>244907</v>
          </cell>
          <cell r="D647"/>
          <cell r="E647"/>
          <cell r="F647"/>
          <cell r="G647"/>
        </row>
        <row r="648">
          <cell r="A648">
            <v>353810</v>
          </cell>
          <cell r="B648"/>
          <cell r="C648"/>
          <cell r="D648">
            <v>208639</v>
          </cell>
          <cell r="E648">
            <v>884405</v>
          </cell>
          <cell r="F648"/>
          <cell r="G648"/>
        </row>
        <row r="649">
          <cell r="A649">
            <v>353900</v>
          </cell>
          <cell r="B649"/>
          <cell r="C649"/>
          <cell r="D649">
            <v>138514</v>
          </cell>
          <cell r="E649">
            <v>176488</v>
          </cell>
          <cell r="F649"/>
          <cell r="G649"/>
        </row>
        <row r="650">
          <cell r="A650">
            <v>353940</v>
          </cell>
          <cell r="B650">
            <v>3060</v>
          </cell>
          <cell r="C650">
            <v>19515</v>
          </cell>
          <cell r="D650">
            <v>4238</v>
          </cell>
          <cell r="E650">
            <v>15277</v>
          </cell>
          <cell r="F650">
            <v>2810</v>
          </cell>
          <cell r="G650"/>
        </row>
        <row r="651">
          <cell r="A651">
            <v>353960</v>
          </cell>
          <cell r="B651">
            <v>10724</v>
          </cell>
          <cell r="C651">
            <v>52656</v>
          </cell>
          <cell r="D651">
            <v>9917</v>
          </cell>
          <cell r="E651">
            <v>53508</v>
          </cell>
          <cell r="F651">
            <v>10503</v>
          </cell>
          <cell r="G651"/>
        </row>
        <row r="652">
          <cell r="A652">
            <v>354070</v>
          </cell>
          <cell r="B652">
            <v>321103</v>
          </cell>
          <cell r="C652">
            <v>1580639</v>
          </cell>
          <cell r="D652">
            <v>326199</v>
          </cell>
          <cell r="E652">
            <v>1981247</v>
          </cell>
          <cell r="F652"/>
          <cell r="G652"/>
        </row>
        <row r="653">
          <cell r="A653">
            <v>354560</v>
          </cell>
          <cell r="B653">
            <v>213445</v>
          </cell>
          <cell r="C653">
            <v>862806</v>
          </cell>
          <cell r="D653">
            <v>192055</v>
          </cell>
          <cell r="E653">
            <v>646790</v>
          </cell>
          <cell r="F653"/>
          <cell r="G653"/>
        </row>
        <row r="654">
          <cell r="A654">
            <v>354900</v>
          </cell>
          <cell r="B654">
            <v>62442</v>
          </cell>
          <cell r="C654">
            <v>390952</v>
          </cell>
          <cell r="D654">
            <v>257272</v>
          </cell>
          <cell r="E654">
            <v>405413</v>
          </cell>
          <cell r="F654"/>
          <cell r="G654"/>
        </row>
        <row r="655">
          <cell r="A655">
            <v>410060</v>
          </cell>
          <cell r="B655">
            <v>97977</v>
          </cell>
          <cell r="C655">
            <v>413270</v>
          </cell>
          <cell r="D655">
            <v>83357</v>
          </cell>
          <cell r="E655">
            <v>354901</v>
          </cell>
          <cell r="F655">
            <v>91777</v>
          </cell>
          <cell r="G655"/>
        </row>
        <row r="656">
          <cell r="A656">
            <v>410405</v>
          </cell>
          <cell r="B656">
            <v>1567</v>
          </cell>
          <cell r="C656"/>
          <cell r="D656">
            <v>47364</v>
          </cell>
          <cell r="E656">
            <v>530</v>
          </cell>
          <cell r="F656"/>
          <cell r="G656">
            <v>110349</v>
          </cell>
        </row>
        <row r="657">
          <cell r="A657">
            <v>410660</v>
          </cell>
          <cell r="B657">
            <v>106595</v>
          </cell>
          <cell r="C657">
            <v>47284</v>
          </cell>
          <cell r="D657">
            <v>3288</v>
          </cell>
          <cell r="E657">
            <v>66006</v>
          </cell>
          <cell r="F657"/>
          <cell r="G657">
            <v>297348</v>
          </cell>
        </row>
        <row r="658">
          <cell r="A658">
            <v>410880</v>
          </cell>
          <cell r="B658">
            <v>126540</v>
          </cell>
          <cell r="C658">
            <v>1716832</v>
          </cell>
          <cell r="D658">
            <v>7811</v>
          </cell>
          <cell r="E658">
            <v>1080163</v>
          </cell>
          <cell r="F658"/>
          <cell r="G658"/>
        </row>
        <row r="659">
          <cell r="A659">
            <v>411180</v>
          </cell>
          <cell r="B659">
            <v>14336</v>
          </cell>
          <cell r="C659">
            <v>41929</v>
          </cell>
          <cell r="D659">
            <v>14747</v>
          </cell>
          <cell r="E659">
            <v>39605</v>
          </cell>
          <cell r="F659">
            <v>12470</v>
          </cell>
          <cell r="G659"/>
        </row>
        <row r="660">
          <cell r="A660">
            <v>411380</v>
          </cell>
          <cell r="B660">
            <v>69183</v>
          </cell>
          <cell r="C660">
            <v>642682</v>
          </cell>
          <cell r="D660">
            <v>76072</v>
          </cell>
          <cell r="E660">
            <v>620489</v>
          </cell>
          <cell r="F660"/>
          <cell r="G660"/>
        </row>
        <row r="661">
          <cell r="A661">
            <v>411400</v>
          </cell>
          <cell r="B661"/>
          <cell r="C661"/>
          <cell r="D661"/>
          <cell r="E661"/>
          <cell r="F661">
            <v>3809</v>
          </cell>
          <cell r="G661">
            <v>148511</v>
          </cell>
        </row>
        <row r="662">
          <cell r="A662">
            <v>411450</v>
          </cell>
          <cell r="B662">
            <v>324553</v>
          </cell>
          <cell r="C662">
            <v>555145</v>
          </cell>
          <cell r="D662">
            <v>282539</v>
          </cell>
          <cell r="E662"/>
          <cell r="F662"/>
          <cell r="G662"/>
        </row>
        <row r="663">
          <cell r="A663">
            <v>411575</v>
          </cell>
          <cell r="B663">
            <v>116745</v>
          </cell>
          <cell r="C663">
            <v>813113</v>
          </cell>
          <cell r="D663">
            <v>100387</v>
          </cell>
          <cell r="E663">
            <v>223568</v>
          </cell>
          <cell r="F663"/>
          <cell r="G663"/>
        </row>
        <row r="664">
          <cell r="A664">
            <v>412380</v>
          </cell>
          <cell r="B664">
            <v>224327</v>
          </cell>
          <cell r="C664">
            <v>928235</v>
          </cell>
          <cell r="D664"/>
          <cell r="E664">
            <v>841709</v>
          </cell>
          <cell r="F664"/>
          <cell r="G664"/>
        </row>
        <row r="665">
          <cell r="A665">
            <v>412730</v>
          </cell>
          <cell r="B665">
            <v>73785</v>
          </cell>
          <cell r="C665">
            <v>1118132</v>
          </cell>
          <cell r="D665">
            <v>166089</v>
          </cell>
          <cell r="E665">
            <v>954828</v>
          </cell>
          <cell r="F665"/>
          <cell r="G665"/>
        </row>
        <row r="666">
          <cell r="A666">
            <v>412820</v>
          </cell>
          <cell r="B666">
            <v>739235</v>
          </cell>
          <cell r="C666">
            <v>3531603</v>
          </cell>
          <cell r="D666">
            <v>697872</v>
          </cell>
          <cell r="E666">
            <v>3325640</v>
          </cell>
          <cell r="F666">
            <v>597656</v>
          </cell>
          <cell r="G666">
            <v>0</v>
          </cell>
        </row>
        <row r="667">
          <cell r="A667">
            <v>420010</v>
          </cell>
          <cell r="B667">
            <v>61555</v>
          </cell>
          <cell r="C667">
            <v>40</v>
          </cell>
          <cell r="D667">
            <v>38499</v>
          </cell>
          <cell r="E667">
            <v>40</v>
          </cell>
          <cell r="F667"/>
          <cell r="G667"/>
        </row>
        <row r="668">
          <cell r="A668">
            <v>420020</v>
          </cell>
          <cell r="B668">
            <v>139654</v>
          </cell>
          <cell r="C668">
            <v>5863498</v>
          </cell>
          <cell r="D668">
            <v>83476</v>
          </cell>
          <cell r="E668">
            <v>3256984</v>
          </cell>
          <cell r="F668">
            <v>56934</v>
          </cell>
          <cell r="G668">
            <v>1008964</v>
          </cell>
        </row>
        <row r="669">
          <cell r="A669">
            <v>420545</v>
          </cell>
          <cell r="B669">
            <v>462375</v>
          </cell>
          <cell r="C669">
            <v>3527635</v>
          </cell>
          <cell r="D669">
            <v>465955</v>
          </cell>
          <cell r="E669">
            <v>676775</v>
          </cell>
          <cell r="F669">
            <v>410334</v>
          </cell>
          <cell r="G669"/>
        </row>
        <row r="670">
          <cell r="A670">
            <v>420570</v>
          </cell>
          <cell r="B670">
            <v>196316</v>
          </cell>
          <cell r="C670"/>
          <cell r="D670">
            <v>192485</v>
          </cell>
          <cell r="E670">
            <v>176448</v>
          </cell>
          <cell r="F670"/>
          <cell r="G670">
            <v>401725</v>
          </cell>
        </row>
        <row r="671">
          <cell r="A671">
            <v>420710</v>
          </cell>
          <cell r="B671">
            <v>245667</v>
          </cell>
          <cell r="C671">
            <v>1391827</v>
          </cell>
          <cell r="D671">
            <v>248628</v>
          </cell>
          <cell r="E671">
            <v>769141</v>
          </cell>
          <cell r="F671">
            <v>202501</v>
          </cell>
          <cell r="G671"/>
        </row>
        <row r="672">
          <cell r="A672">
            <v>421480</v>
          </cell>
          <cell r="B672">
            <v>593150</v>
          </cell>
          <cell r="C672">
            <v>8300749</v>
          </cell>
          <cell r="D672">
            <v>481704</v>
          </cell>
          <cell r="E672">
            <v>474302</v>
          </cell>
          <cell r="F672">
            <v>248858</v>
          </cell>
          <cell r="G672">
            <v>226561</v>
          </cell>
        </row>
        <row r="673">
          <cell r="A673">
            <v>421530</v>
          </cell>
          <cell r="B673">
            <v>97053</v>
          </cell>
          <cell r="C673">
            <v>416923</v>
          </cell>
          <cell r="D673">
            <v>96483</v>
          </cell>
          <cell r="E673">
            <v>6689</v>
          </cell>
          <cell r="F673"/>
          <cell r="G673"/>
        </row>
        <row r="674">
          <cell r="A674">
            <v>421750</v>
          </cell>
          <cell r="B674"/>
          <cell r="C674"/>
          <cell r="D674">
            <v>289633</v>
          </cell>
          <cell r="E674">
            <v>330378</v>
          </cell>
          <cell r="F674"/>
          <cell r="G674"/>
        </row>
        <row r="675">
          <cell r="A675">
            <v>430100</v>
          </cell>
          <cell r="B675">
            <v>489454</v>
          </cell>
          <cell r="C675">
            <v>657430</v>
          </cell>
          <cell r="D675">
            <v>309518</v>
          </cell>
          <cell r="E675">
            <v>637032</v>
          </cell>
          <cell r="F675"/>
          <cell r="G675"/>
        </row>
        <row r="676">
          <cell r="A676">
            <v>430105</v>
          </cell>
          <cell r="B676">
            <v>151467</v>
          </cell>
          <cell r="C676">
            <v>972299</v>
          </cell>
          <cell r="D676">
            <v>136301</v>
          </cell>
          <cell r="E676">
            <v>582625</v>
          </cell>
          <cell r="F676">
            <v>114912</v>
          </cell>
          <cell r="G676"/>
        </row>
        <row r="677">
          <cell r="A677">
            <v>430544</v>
          </cell>
          <cell r="B677">
            <v>60357</v>
          </cell>
          <cell r="C677">
            <v>478463</v>
          </cell>
          <cell r="D677">
            <v>47220</v>
          </cell>
          <cell r="E677">
            <v>429613</v>
          </cell>
          <cell r="F677"/>
          <cell r="G677"/>
        </row>
        <row r="678">
          <cell r="A678">
            <v>430620</v>
          </cell>
          <cell r="B678">
            <v>176251</v>
          </cell>
          <cell r="C678">
            <v>652863</v>
          </cell>
          <cell r="D678">
            <v>156751</v>
          </cell>
          <cell r="E678">
            <v>525935</v>
          </cell>
          <cell r="F678"/>
          <cell r="G678"/>
        </row>
        <row r="679">
          <cell r="A679">
            <v>430740</v>
          </cell>
          <cell r="B679"/>
          <cell r="C679">
            <v>187174</v>
          </cell>
          <cell r="D679"/>
          <cell r="E679">
            <v>94837</v>
          </cell>
          <cell r="F679"/>
          <cell r="G679"/>
        </row>
        <row r="680">
          <cell r="A680">
            <v>430920</v>
          </cell>
          <cell r="B680">
            <v>405449</v>
          </cell>
          <cell r="C680">
            <v>49571157</v>
          </cell>
          <cell r="D680">
            <v>451204</v>
          </cell>
          <cell r="E680">
            <v>27335270</v>
          </cell>
          <cell r="F680"/>
          <cell r="G680"/>
        </row>
        <row r="681">
          <cell r="A681">
            <v>431036</v>
          </cell>
          <cell r="B681">
            <v>32802</v>
          </cell>
          <cell r="C681">
            <v>219237</v>
          </cell>
          <cell r="D681">
            <v>979</v>
          </cell>
          <cell r="E681">
            <v>71051</v>
          </cell>
          <cell r="F681"/>
          <cell r="G681"/>
        </row>
        <row r="682">
          <cell r="A682">
            <v>431175</v>
          </cell>
          <cell r="B682">
            <v>101860</v>
          </cell>
          <cell r="C682">
            <v>454589</v>
          </cell>
          <cell r="D682">
            <v>105498</v>
          </cell>
          <cell r="E682">
            <v>384769</v>
          </cell>
          <cell r="F682">
            <v>120514</v>
          </cell>
          <cell r="G682"/>
        </row>
        <row r="683">
          <cell r="A683">
            <v>431250</v>
          </cell>
          <cell r="B683">
            <v>87450</v>
          </cell>
          <cell r="C683">
            <v>856487</v>
          </cell>
          <cell r="D683">
            <v>84686</v>
          </cell>
          <cell r="E683">
            <v>824755</v>
          </cell>
          <cell r="F683">
            <v>290</v>
          </cell>
          <cell r="G683">
            <v>13766</v>
          </cell>
        </row>
        <row r="684">
          <cell r="A684">
            <v>431330</v>
          </cell>
          <cell r="B684">
            <v>327202</v>
          </cell>
          <cell r="C684">
            <v>439269</v>
          </cell>
          <cell r="D684">
            <v>295718</v>
          </cell>
          <cell r="E684">
            <v>307280</v>
          </cell>
          <cell r="F684"/>
          <cell r="G684"/>
        </row>
        <row r="685">
          <cell r="A685">
            <v>431365</v>
          </cell>
          <cell r="B685">
            <v>99543</v>
          </cell>
          <cell r="C685">
            <v>949879</v>
          </cell>
          <cell r="D685">
            <v>109862</v>
          </cell>
          <cell r="E685">
            <v>236683</v>
          </cell>
          <cell r="F685">
            <v>139034</v>
          </cell>
          <cell r="G685"/>
        </row>
        <row r="686">
          <cell r="A686">
            <v>431449</v>
          </cell>
          <cell r="B686">
            <v>90541</v>
          </cell>
          <cell r="C686">
            <v>1073643</v>
          </cell>
          <cell r="D686">
            <v>102204</v>
          </cell>
          <cell r="E686">
            <v>1069701</v>
          </cell>
          <cell r="F686"/>
          <cell r="G686"/>
        </row>
        <row r="687">
          <cell r="A687">
            <v>431520</v>
          </cell>
          <cell r="B687">
            <v>54963</v>
          </cell>
          <cell r="C687">
            <v>271555</v>
          </cell>
          <cell r="D687">
            <v>44647</v>
          </cell>
          <cell r="E687"/>
          <cell r="F687">
            <v>44500</v>
          </cell>
          <cell r="G687"/>
        </row>
        <row r="688">
          <cell r="A688">
            <v>431730</v>
          </cell>
          <cell r="B688">
            <v>126078</v>
          </cell>
          <cell r="C688">
            <v>759567</v>
          </cell>
          <cell r="D688">
            <v>136562</v>
          </cell>
          <cell r="E688">
            <v>156400</v>
          </cell>
          <cell r="F688">
            <v>110549</v>
          </cell>
          <cell r="G688"/>
        </row>
        <row r="689">
          <cell r="A689">
            <v>431912</v>
          </cell>
          <cell r="B689">
            <v>20126</v>
          </cell>
          <cell r="C689"/>
          <cell r="D689">
            <v>17995</v>
          </cell>
          <cell r="E689">
            <v>122648</v>
          </cell>
          <cell r="F689">
            <v>12040</v>
          </cell>
          <cell r="G689"/>
        </row>
        <row r="690">
          <cell r="A690">
            <v>432032</v>
          </cell>
          <cell r="B690"/>
          <cell r="C690"/>
          <cell r="D690">
            <v>44014</v>
          </cell>
          <cell r="E690">
            <v>245769</v>
          </cell>
          <cell r="F690"/>
          <cell r="G690"/>
        </row>
        <row r="691">
          <cell r="A691">
            <v>432220</v>
          </cell>
          <cell r="B691">
            <v>121501</v>
          </cell>
          <cell r="C691">
            <v>327749</v>
          </cell>
          <cell r="D691">
            <v>147927</v>
          </cell>
          <cell r="E691">
            <v>190962</v>
          </cell>
          <cell r="F691">
            <v>137974</v>
          </cell>
          <cell r="G691"/>
        </row>
        <row r="692">
          <cell r="A692">
            <v>510263</v>
          </cell>
          <cell r="B692">
            <v>302806</v>
          </cell>
          <cell r="C692"/>
          <cell r="D692"/>
          <cell r="E692"/>
          <cell r="F692"/>
          <cell r="G692"/>
        </row>
        <row r="693">
          <cell r="A693">
            <v>510610</v>
          </cell>
          <cell r="B693">
            <v>151997</v>
          </cell>
          <cell r="C693">
            <v>788447</v>
          </cell>
          <cell r="D693">
            <v>140585</v>
          </cell>
          <cell r="E693">
            <v>591669</v>
          </cell>
          <cell r="F693">
            <v>113202</v>
          </cell>
          <cell r="G693"/>
        </row>
        <row r="694">
          <cell r="A694">
            <v>510780</v>
          </cell>
          <cell r="B694">
            <v>93877</v>
          </cell>
          <cell r="C694">
            <v>952675</v>
          </cell>
          <cell r="D694">
            <v>91496</v>
          </cell>
          <cell r="E694">
            <v>0</v>
          </cell>
          <cell r="F694">
            <v>85722</v>
          </cell>
          <cell r="G694">
            <v>0</v>
          </cell>
        </row>
        <row r="695">
          <cell r="A695">
            <v>521250</v>
          </cell>
          <cell r="B695">
            <v>1474094</v>
          </cell>
          <cell r="C695">
            <v>19724587</v>
          </cell>
          <cell r="D695">
            <v>1380608</v>
          </cell>
          <cell r="E695">
            <v>1306551</v>
          </cell>
          <cell r="F695">
            <v>1287733</v>
          </cell>
          <cell r="G695">
            <v>0</v>
          </cell>
        </row>
        <row r="696">
          <cell r="A696">
            <v>521310</v>
          </cell>
          <cell r="B696"/>
          <cell r="C696"/>
          <cell r="D696"/>
          <cell r="E696"/>
          <cell r="F696">
            <v>5413</v>
          </cell>
          <cell r="G696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Sim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Sim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Sim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Sim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Sim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Sim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Sim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Sim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Sim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Sim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Sim</v>
      </c>
      <c r="H2451" s="10" t="str">
        <f>VLOOKUP(A2451,Planilha1!A:Y,23,FALSE)</f>
        <v>Sim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Sim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Sim</v>
      </c>
      <c r="H2565" s="10" t="str">
        <f>VLOOKUP(A2565,Planilha1!A:Y,23,FALSE)</f>
        <v>Sim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Sim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Sim</v>
      </c>
      <c r="J3149" s="10" t="str">
        <f>VLOOKUP(A3149,Planilha1!A:Y,25,FALSE)</f>
        <v>Sim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Sim</v>
      </c>
      <c r="I3237" s="10" t="str">
        <f>VLOOKUP(A3237,Planilha1!A:Y,24,FALSE)</f>
        <v>Sim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Sim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Sim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Sim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Não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Sim</v>
      </c>
      <c r="J3623" s="10" t="str">
        <f>VLOOKUP(A3623,Planilha1!A:Y,25,FALSE)</f>
        <v>Sim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89779</v>
      </c>
      <c r="G5">
        <f>IFERROR(VLOOKUP(A5,[1]Monitoramento_Base_somente_disp!$A:$J,10,FALSE),0)</f>
        <v>20945132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507</v>
      </c>
      <c r="G6">
        <f>IFERROR(VLOOKUP(A6,[1]Monitoramento_Base_somente_disp!$A:$J,10,FALSE),0)</f>
        <v>103359127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37400925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5918555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9868775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30387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567</v>
      </c>
      <c r="G12">
        <f>IFERROR(VLOOKUP(A12,[1]Monitoramento_Base_somente_disp!$A:$J,10,FALSE),0)</f>
        <v>20480834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1358</v>
      </c>
      <c r="G13">
        <f>IFERROR(VLOOKUP(A13,[1]Monitoramento_Base_somente_disp!$A:$J,10,FALSE),0)</f>
        <v>9857722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177165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203574</v>
      </c>
      <c r="E14">
        <f>IFERROR(VLOOKUP(A14,[1]Monitoramento_Base_somente_disp!$A:$J,8,FALSE),0)</f>
        <v>69845200</v>
      </c>
      <c r="F14">
        <f>IFERROR(VLOOKUP(A14,[1]Monitoramento_Base_somente_disp!$A:$J,9,FALSE),0)</f>
        <v>157758</v>
      </c>
      <c r="G14">
        <f>IFERROR(VLOOKUP(A14,[1]Monitoramento_Base_somente_disp!$A:$J,10,FALSE),0)</f>
        <v>54534651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160091</v>
      </c>
      <c r="G15">
        <f>IFERROR(VLOOKUP(A15,[1]Monitoramento_Base_somente_disp!$A:$J,10,FALSE),0)</f>
        <v>43482352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43308750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8311600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20593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34104</v>
      </c>
      <c r="T17" t="str">
        <f t="shared" si="1"/>
        <v>Não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0</v>
      </c>
      <c r="G18">
        <f>IFERROR(VLOOKUP(A18,[1]Monitoramento_Base_somente_disp!$A:$J,10,FALSE),0)</f>
        <v>99508540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9977625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2325</v>
      </c>
      <c r="G21">
        <f>IFERROR(VLOOKUP(A21,[1]Monitoramento_Base_somente_disp!$A:$J,10,FALSE),0)</f>
        <v>17279345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27500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90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4100750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27144</v>
      </c>
      <c r="G25">
        <f>IFERROR(VLOOKUP(A25,[1]Monitoramento_Base_somente_disp!$A:$J,10,FALSE),0)</f>
        <v>16421285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5324975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51784</v>
      </c>
      <c r="Q26">
        <f>IFERROR(VLOOKUP(A26,[3]Sheet1!$A:$G,5,FALSE),0)</f>
        <v>386784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27242</v>
      </c>
      <c r="G27">
        <f>IFERROR(VLOOKUP(A27,[1]Monitoramento_Base_somente_disp!$A:$J,10,FALSE),0)</f>
        <v>12034091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46412</v>
      </c>
      <c r="G28">
        <f>IFERROR(VLOOKUP(A28,[1]Monitoramento_Base_somente_disp!$A:$J,10,FALSE),0)</f>
        <v>26591851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9227850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19290</v>
      </c>
      <c r="Q29">
        <f>IFERROR(VLOOKUP(A29,[3]Sheet1!$A:$G,5,FALSE),0)</f>
        <v>65328</v>
      </c>
      <c r="R29">
        <f>IFERROR(VLOOKUP(A29,[3]Sheet1!$A:$G,6,FALSE),0)</f>
        <v>0</v>
      </c>
      <c r="S29">
        <f>IFERROR(VLOOKUP(A29,[3]Sheet1!$A:$G,7,FALSE),0)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9011</v>
      </c>
      <c r="G30">
        <f>IFERROR(VLOOKUP(A30,[1]Monitoramento_Base_somente_disp!$A:$J,10,FALSE),0)</f>
        <v>1884609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11970</v>
      </c>
      <c r="G31">
        <f>IFERROR(VLOOKUP(A31,[1]Monitoramento_Base_somente_disp!$A:$J,10,FALSE),0)</f>
        <v>3808652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6334707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1230873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10162473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29370</v>
      </c>
      <c r="G35">
        <f>IFERROR(VLOOKUP(A35,[1]Monitoramento_Base_somente_disp!$A:$J,10,FALSE),0)</f>
        <v>16494930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9254675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79402</v>
      </c>
      <c r="G38">
        <f>IFERROR(VLOOKUP(A38,[1]Monitoramento_Base_somente_disp!$A:$J,10,FALSE),0)</f>
        <v>38379181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23356</v>
      </c>
      <c r="G39">
        <f>IFERROR(VLOOKUP(A39,[1]Monitoramento_Base_somente_disp!$A:$J,10,FALSE),0)</f>
        <v>17785775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122491</v>
      </c>
      <c r="G40">
        <f>IFERROR(VLOOKUP(A40,[1]Monitoramento_Base_somente_disp!$A:$J,10,FALSE),0)</f>
        <v>21594017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58013</v>
      </c>
      <c r="G41">
        <f>IFERROR(VLOOKUP(A41,[1]Monitoramento_Base_somente_disp!$A:$J,10,FALSE),0)</f>
        <v>20251593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90290</v>
      </c>
      <c r="G44">
        <f>IFERROR(VLOOKUP(A44,[1]Monitoramento_Base_somente_disp!$A:$J,10,FALSE),0)</f>
        <v>68681279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48037</v>
      </c>
      <c r="G45">
        <f>IFERROR(VLOOKUP(A45,[1]Monitoramento_Base_somente_disp!$A:$J,10,FALSE),0)</f>
        <v>152235002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31380</v>
      </c>
      <c r="G46">
        <f>IFERROR(VLOOKUP(A46,[1]Monitoramento_Base_somente_disp!$A:$J,10,FALSE),0)</f>
        <v>10438280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90086</v>
      </c>
      <c r="G47">
        <f>IFERROR(VLOOKUP(A47,[1]Monitoramento_Base_somente_disp!$A:$J,10,FALSE),0)</f>
        <v>21858759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1654046</v>
      </c>
      <c r="K48">
        <f>IFERROR(VLOOKUP(A48,[2]Sheet1!$A:$I,7,FALSE),0)</f>
        <v>30877547</v>
      </c>
      <c r="L48">
        <f>IFERROR(VLOOKUP(A48,[2]Sheet1!$A:$I,8,FALSE),0)</f>
        <v>741965</v>
      </c>
      <c r="M48">
        <f>IFERROR(VLOOKUP(A48,[2]Sheet1!$A:$I,9,FALSE),0)</f>
        <v>31432412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1340</v>
      </c>
      <c r="G49">
        <f>IFERROR(VLOOKUP(A49,[1]Monitoramento_Base_somente_disp!$A:$J,10,FALSE),0)</f>
        <v>12290950383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22355950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8500</v>
      </c>
      <c r="G54">
        <f>IFERROR(VLOOKUP(A54,[1]Monitoramento_Base_somente_disp!$A:$J,10,FALSE),0)</f>
        <v>53497619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13122575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9827650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5997775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125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59203050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11740325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84323</v>
      </c>
      <c r="G70">
        <f>IFERROR(VLOOKUP(A70,[1]Monitoramento_Base_somente_disp!$A:$J,10,FALSE),0)</f>
        <v>25695711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71343</v>
      </c>
      <c r="G73">
        <f>IFERROR(VLOOKUP(A73,[1]Monitoramento_Base_somente_disp!$A:$J,10,FALSE),0)</f>
        <v>16498751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61882</v>
      </c>
      <c r="G74">
        <f>IFERROR(VLOOKUP(A74,[1]Monitoramento_Base_somente_disp!$A:$J,10,FALSE),0)</f>
        <v>17104735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38629</v>
      </c>
      <c r="G76">
        <f>IFERROR(VLOOKUP(A76,[1]Monitoramento_Base_somente_disp!$A:$J,10,FALSE),0)</f>
        <v>21187716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24891</v>
      </c>
      <c r="G81">
        <f>IFERROR(VLOOKUP(A81,[1]Monitoramento_Base_somente_disp!$A:$J,10,FALSE),0)</f>
        <v>46192203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100769</v>
      </c>
      <c r="G82">
        <f>IFERROR(VLOOKUP(A82,[1]Monitoramento_Base_somente_disp!$A:$J,10,FALSE),0)</f>
        <v>176473767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47925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6036875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2076750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32068575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128218</v>
      </c>
      <c r="G93">
        <f>IFERROR(VLOOKUP(A93,[1]Monitoramento_Base_somente_disp!$A:$J,10,FALSE),0)</f>
        <v>28292743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18083250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20994025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5219</v>
      </c>
      <c r="G99">
        <f>IFERROR(VLOOKUP(A99,[1]Monitoramento_Base_somente_disp!$A:$J,10,FALSE),0)</f>
        <v>4895806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23228713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98593</v>
      </c>
      <c r="Q102">
        <f>IFERROR(VLOOKUP(A102,[3]Sheet1!$A:$G,5,FALSE),0)</f>
        <v>63670</v>
      </c>
      <c r="R102">
        <f>IFERROR(VLOOKUP(A102,[3]Sheet1!$A:$G,6,FALSE),0)</f>
        <v>76472</v>
      </c>
      <c r="S102">
        <f>IFERROR(VLOOKUP(A102,[3]Sheet1!$A:$G,7,FALSE),0)</f>
        <v>102171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2889</v>
      </c>
      <c r="G103">
        <f>IFERROR(VLOOKUP(A103,[1]Monitoramento_Base_somente_disp!$A:$J,10,FALSE),0)</f>
        <v>5353611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1000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1111250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10778</v>
      </c>
      <c r="G107">
        <f>IFERROR(VLOOKUP(A107,[1]Monitoramento_Base_somente_disp!$A:$J,10,FALSE),0)</f>
        <v>3697591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76151025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4555800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40496</v>
      </c>
      <c r="G111">
        <f>IFERROR(VLOOKUP(A111,[1]Monitoramento_Base_somente_disp!$A:$J,10,FALSE),0)</f>
        <v>28685270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61350</v>
      </c>
      <c r="G113">
        <f>IFERROR(VLOOKUP(A113,[1]Monitoramento_Base_somente_disp!$A:$J,10,FALSE),0)</f>
        <v>8046731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16641</v>
      </c>
      <c r="G115">
        <f>IFERROR(VLOOKUP(A115,[1]Monitoramento_Base_somente_disp!$A:$J,10,FALSE),0)</f>
        <v>107882883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8564</v>
      </c>
      <c r="G118">
        <f>IFERROR(VLOOKUP(A118,[1]Monitoramento_Base_somente_disp!$A:$J,10,FALSE),0)</f>
        <v>6663562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2754825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29875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68350950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11818</v>
      </c>
      <c r="G123">
        <f>IFERROR(VLOOKUP(A123,[1]Monitoramento_Base_somente_disp!$A:$J,10,FALSE),0)</f>
        <v>17226958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57500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3431325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4199300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24879</v>
      </c>
      <c r="G128">
        <f>IFERROR(VLOOKUP(A128,[1]Monitoramento_Base_somente_disp!$A:$J,10,FALSE),0)</f>
        <v>2199435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3884</v>
      </c>
      <c r="G129">
        <f>IFERROR(VLOOKUP(A129,[1]Monitoramento_Base_somente_disp!$A:$J,10,FALSE),0)</f>
        <v>45142181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1831850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30365</v>
      </c>
      <c r="G134">
        <f>IFERROR(VLOOKUP(A134,[1]Monitoramento_Base_somente_disp!$A:$J,10,FALSE),0)</f>
        <v>8176706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40469675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722675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14277950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202814</v>
      </c>
      <c r="G139">
        <f>IFERROR(VLOOKUP(A139,[1]Monitoramento_Base_somente_disp!$A:$J,10,FALSE),0)</f>
        <v>4025008340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1842525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4917665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14167780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7239475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2838125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9320</v>
      </c>
      <c r="G147">
        <f>IFERROR(VLOOKUP(A147,[1]Monitoramento_Base_somente_disp!$A:$J,10,FALSE),0)</f>
        <v>14784881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3832400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10107600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2880525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2801925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14242</v>
      </c>
      <c r="G154">
        <f>IFERROR(VLOOKUP(A154,[1]Monitoramento_Base_somente_disp!$A:$J,10,FALSE),0)</f>
        <v>29683588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299150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6886500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3028250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106938</v>
      </c>
      <c r="G165">
        <f>IFERROR(VLOOKUP(A165,[1]Monitoramento_Base_somente_disp!$A:$J,10,FALSE),0)</f>
        <v>27527557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39441</v>
      </c>
      <c r="G167">
        <f>IFERROR(VLOOKUP(A167,[1]Monitoramento_Base_somente_disp!$A:$J,10,FALSE),0)</f>
        <v>17131420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2373775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20386625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636100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76800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92450</v>
      </c>
      <c r="G172">
        <f>IFERROR(VLOOKUP(A172,[1]Monitoramento_Base_somente_disp!$A:$J,10,FALSE),0)</f>
        <v>62814060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16249</v>
      </c>
      <c r="G173">
        <f>IFERROR(VLOOKUP(A173,[1]Monitoramento_Base_somente_disp!$A:$J,10,FALSE),0)</f>
        <v>2163078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11700</v>
      </c>
      <c r="G174">
        <f>IFERROR(VLOOKUP(A174,[1]Monitoramento_Base_somente_disp!$A:$J,10,FALSE),0)</f>
        <v>4099650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67375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0</v>
      </c>
      <c r="G178">
        <f>IFERROR(VLOOKUP(A178,[1]Monitoramento_Base_somente_disp!$A:$J,10,FALSE),0)</f>
        <v>6543313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10290</v>
      </c>
      <c r="G179">
        <f>IFERROR(VLOOKUP(A179,[1]Monitoramento_Base_somente_disp!$A:$J,10,FALSE),0)</f>
        <v>4342031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1284600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853375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6802450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95522</v>
      </c>
      <c r="G187">
        <f>IFERROR(VLOOKUP(A187,[1]Monitoramento_Base_somente_disp!$A:$J,10,FALSE),0)</f>
        <v>97511536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6416725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5739450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1905200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9603375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194138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38692675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1767600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446864</v>
      </c>
      <c r="G199">
        <f>IFERROR(VLOOKUP(A199,[1]Monitoramento_Base_somente_disp!$A:$J,10,FALSE),0)</f>
        <v>14894949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3086350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20724244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1715556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6930125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17165384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29108297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26854</v>
      </c>
      <c r="G209">
        <f>IFERROR(VLOOKUP(A209,[1]Monitoramento_Base_somente_disp!$A:$J,10,FALSE),0)</f>
        <v>23384830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5828228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24437</v>
      </c>
      <c r="G212">
        <f>IFERROR(VLOOKUP(A212,[1]Monitoramento_Base_somente_disp!$A:$J,10,FALSE),0)</f>
        <v>2303286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50647</v>
      </c>
      <c r="G216">
        <f>IFERROR(VLOOKUP(A216,[1]Monitoramento_Base_somente_disp!$A:$J,10,FALSE),0)</f>
        <v>76248885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6273525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6503975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8419</v>
      </c>
      <c r="G219">
        <f>IFERROR(VLOOKUP(A219,[1]Monitoramento_Base_somente_disp!$A:$J,10,FALSE),0)</f>
        <v>3367311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6016</v>
      </c>
      <c r="G220">
        <f>IFERROR(VLOOKUP(A220,[1]Monitoramento_Base_somente_disp!$A:$J,10,FALSE),0)</f>
        <v>3775438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31848</v>
      </c>
      <c r="G221">
        <f>IFERROR(VLOOKUP(A221,[1]Monitoramento_Base_somente_disp!$A:$J,10,FALSE),0)</f>
        <v>7820756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33775</v>
      </c>
      <c r="G222">
        <f>IFERROR(VLOOKUP(A222,[1]Monitoramento_Base_somente_disp!$A:$J,10,FALSE),0)</f>
        <v>7742242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43495</v>
      </c>
      <c r="G223">
        <f>IFERROR(VLOOKUP(A223,[1]Monitoramento_Base_somente_disp!$A:$J,10,FALSE),0)</f>
        <v>3360784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20687</v>
      </c>
      <c r="G224">
        <f>IFERROR(VLOOKUP(A224,[1]Monitoramento_Base_somente_disp!$A:$J,10,FALSE),0)</f>
        <v>1496556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63436</v>
      </c>
      <c r="G225">
        <f>IFERROR(VLOOKUP(A225,[1]Monitoramento_Base_somente_disp!$A:$J,10,FALSE),0)</f>
        <v>3119512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3174</v>
      </c>
      <c r="G226">
        <f>IFERROR(VLOOKUP(A226,[1]Monitoramento_Base_somente_disp!$A:$J,10,FALSE),0)</f>
        <v>11391398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20826</v>
      </c>
      <c r="G227">
        <f>IFERROR(VLOOKUP(A227,[1]Monitoramento_Base_somente_disp!$A:$J,10,FALSE),0)</f>
        <v>1068950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570</v>
      </c>
      <c r="G228">
        <f>IFERROR(VLOOKUP(A228,[1]Monitoramento_Base_somente_disp!$A:$J,10,FALSE),0)</f>
        <v>57360378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571357</v>
      </c>
      <c r="Q228">
        <f>IFERROR(VLOOKUP(A228,[3]Sheet1!$A:$G,5,FALSE),0)</f>
        <v>1339436</v>
      </c>
      <c r="R228">
        <f>IFERROR(VLOOKUP(A228,[3]Sheet1!$A:$G,6,FALSE),0)</f>
        <v>568927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53359</v>
      </c>
      <c r="G229">
        <f>IFERROR(VLOOKUP(A229,[1]Monitoramento_Base_somente_disp!$A:$J,10,FALSE),0)</f>
        <v>6007448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154170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126902</v>
      </c>
      <c r="E230">
        <f>IFERROR(VLOOKUP(A230,[1]Monitoramento_Base_somente_disp!$A:$J,8,FALSE),0)</f>
        <v>21213090</v>
      </c>
      <c r="F230">
        <f>IFERROR(VLOOKUP(A230,[1]Monitoramento_Base_somente_disp!$A:$J,9,FALSE),0)</f>
        <v>108124</v>
      </c>
      <c r="G230">
        <f>IFERROR(VLOOKUP(A230,[1]Monitoramento_Base_somente_disp!$A:$J,10,FALSE),0)</f>
        <v>14901883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27295</v>
      </c>
      <c r="G231">
        <f>IFERROR(VLOOKUP(A231,[1]Monitoramento_Base_somente_disp!$A:$J,10,FALSE),0)</f>
        <v>5304959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116487</v>
      </c>
      <c r="G232">
        <f>IFERROR(VLOOKUP(A232,[1]Monitoramento_Base_somente_disp!$A:$J,10,FALSE),0)</f>
        <v>8136069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288428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12199075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664</v>
      </c>
      <c r="G235">
        <f>IFERROR(VLOOKUP(A235,[1]Monitoramento_Base_somente_disp!$A:$J,10,FALSE),0)</f>
        <v>3960837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13565</v>
      </c>
      <c r="G236">
        <f>IFERROR(VLOOKUP(A236,[1]Monitoramento_Base_somente_disp!$A:$J,10,FALSE),0)</f>
        <v>2977775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2437504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54678</v>
      </c>
      <c r="G238">
        <f>IFERROR(VLOOKUP(A238,[1]Monitoramento_Base_somente_disp!$A:$J,10,FALSE),0)</f>
        <v>5161072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2618</v>
      </c>
      <c r="G239">
        <f>IFERROR(VLOOKUP(A239,[1]Monitoramento_Base_somente_disp!$A:$J,10,FALSE),0)</f>
        <v>2478046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32304</v>
      </c>
      <c r="G240">
        <f>IFERROR(VLOOKUP(A240,[1]Monitoramento_Base_somente_disp!$A:$J,10,FALSE),0)</f>
        <v>6936853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11186</v>
      </c>
      <c r="G241">
        <f>IFERROR(VLOOKUP(A241,[1]Monitoramento_Base_somente_disp!$A:$J,10,FALSE),0)</f>
        <v>3688798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9889</v>
      </c>
      <c r="E242">
        <f>IFERROR(VLOOKUP(A242,[1]Monitoramento_Base_somente_disp!$A:$J,8,FALSE),0)</f>
        <v>3390434</v>
      </c>
      <c r="F242">
        <f>IFERROR(VLOOKUP(A242,[1]Monitoramento_Base_somente_disp!$A:$J,9,FALSE),0)</f>
        <v>10592</v>
      </c>
      <c r="G242">
        <f>IFERROR(VLOOKUP(A242,[1]Monitoramento_Base_somente_disp!$A:$J,10,FALSE),0)</f>
        <v>2754991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35737</v>
      </c>
      <c r="G243">
        <f>IFERROR(VLOOKUP(A243,[1]Monitoramento_Base_somente_disp!$A:$J,10,FALSE),0)</f>
        <v>4302486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4431</v>
      </c>
      <c r="G244">
        <f>IFERROR(VLOOKUP(A244,[1]Monitoramento_Base_somente_disp!$A:$J,10,FALSE),0)</f>
        <v>1693492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2182</v>
      </c>
      <c r="G245">
        <f>IFERROR(VLOOKUP(A245,[1]Monitoramento_Base_somente_disp!$A:$J,10,FALSE),0)</f>
        <v>5969953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988</v>
      </c>
      <c r="G246">
        <f>IFERROR(VLOOKUP(A246,[1]Monitoramento_Base_somente_disp!$A:$J,10,FALSE),0)</f>
        <v>4513059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40916</v>
      </c>
      <c r="G247">
        <f>IFERROR(VLOOKUP(A247,[1]Monitoramento_Base_somente_disp!$A:$J,10,FALSE),0)</f>
        <v>4509427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132375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6277</v>
      </c>
      <c r="G249">
        <f>IFERROR(VLOOKUP(A249,[1]Monitoramento_Base_somente_disp!$A:$J,10,FALSE),0)</f>
        <v>460347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6864300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40903</v>
      </c>
      <c r="E251">
        <f>IFERROR(VLOOKUP(A251,[1]Monitoramento_Base_somente_disp!$A:$J,8,FALSE),0)</f>
        <v>3564835</v>
      </c>
      <c r="F251">
        <f>IFERROR(VLOOKUP(A251,[1]Monitoramento_Base_somente_disp!$A:$J,9,FALSE),0)</f>
        <v>39882</v>
      </c>
      <c r="G251">
        <f>IFERROR(VLOOKUP(A251,[1]Monitoramento_Base_somente_disp!$A:$J,10,FALSE),0)</f>
        <v>2546147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33815</v>
      </c>
      <c r="E252">
        <f>IFERROR(VLOOKUP(A252,[1]Monitoramento_Base_somente_disp!$A:$J,8,FALSE),0)</f>
        <v>2600091</v>
      </c>
      <c r="F252">
        <f>IFERROR(VLOOKUP(A252,[1]Monitoramento_Base_somente_disp!$A:$J,9,FALSE),0)</f>
        <v>27109</v>
      </c>
      <c r="G252">
        <f>IFERROR(VLOOKUP(A252,[1]Monitoramento_Base_somente_disp!$A:$J,10,FALSE),0)</f>
        <v>1879443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1458</v>
      </c>
      <c r="G253">
        <f>IFERROR(VLOOKUP(A253,[1]Monitoramento_Base_somente_disp!$A:$J,10,FALSE),0)</f>
        <v>4302480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13</v>
      </c>
      <c r="G254">
        <f>IFERROR(VLOOKUP(A254,[1]Monitoramento_Base_somente_disp!$A:$J,10,FALSE),0)</f>
        <v>81677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174916</v>
      </c>
      <c r="E255">
        <f>IFERROR(VLOOKUP(A255,[1]Monitoramento_Base_somente_disp!$A:$J,8,FALSE),0)</f>
        <v>31015432</v>
      </c>
      <c r="F255">
        <f>IFERROR(VLOOKUP(A255,[1]Monitoramento_Base_somente_disp!$A:$J,9,FALSE),0)</f>
        <v>173509</v>
      </c>
      <c r="G255">
        <f>IFERROR(VLOOKUP(A255,[1]Monitoramento_Base_somente_disp!$A:$J,10,FALSE),0)</f>
        <v>29248979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21787</v>
      </c>
      <c r="G256">
        <f>IFERROR(VLOOKUP(A256,[1]Monitoramento_Base_somente_disp!$A:$J,10,FALSE),0)</f>
        <v>1605156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214934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6460</v>
      </c>
      <c r="G258">
        <f>IFERROR(VLOOKUP(A258,[1]Monitoramento_Base_somente_disp!$A:$J,10,FALSE),0)</f>
        <v>591720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24107</v>
      </c>
      <c r="G259">
        <f>IFERROR(VLOOKUP(A259,[1]Monitoramento_Base_somente_disp!$A:$J,10,FALSE),0)</f>
        <v>3657768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269729</v>
      </c>
      <c r="G260">
        <f>IFERROR(VLOOKUP(A260,[1]Monitoramento_Base_somente_disp!$A:$J,10,FALSE),0)</f>
        <v>76096213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8640750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1002</v>
      </c>
      <c r="G262">
        <f>IFERROR(VLOOKUP(A262,[1]Monitoramento_Base_somente_disp!$A:$J,10,FALSE),0)</f>
        <v>4141736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2793175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5880</v>
      </c>
      <c r="G264">
        <f>IFERROR(VLOOKUP(A264,[1]Monitoramento_Base_somente_disp!$A:$J,10,FALSE),0)</f>
        <v>1950369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19041</v>
      </c>
      <c r="G265">
        <f>IFERROR(VLOOKUP(A265,[1]Monitoramento_Base_somente_disp!$A:$J,10,FALSE),0)</f>
        <v>2765430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23129</v>
      </c>
      <c r="G266">
        <f>IFERROR(VLOOKUP(A266,[1]Monitoramento_Base_somente_disp!$A:$J,10,FALSE),0)</f>
        <v>5865583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18320</v>
      </c>
      <c r="G267">
        <f>IFERROR(VLOOKUP(A267,[1]Monitoramento_Base_somente_disp!$A:$J,10,FALSE),0)</f>
        <v>3150039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62204</v>
      </c>
      <c r="G268">
        <f>IFERROR(VLOOKUP(A268,[1]Monitoramento_Base_somente_disp!$A:$J,10,FALSE),0)</f>
        <v>5360932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3231840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2451</v>
      </c>
      <c r="G270">
        <f>IFERROR(VLOOKUP(A270,[1]Monitoramento_Base_somente_disp!$A:$J,10,FALSE),0)</f>
        <v>2827295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248</v>
      </c>
      <c r="G271">
        <f>IFERROR(VLOOKUP(A271,[1]Monitoramento_Base_somente_disp!$A:$J,10,FALSE),0)</f>
        <v>5272957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7466</v>
      </c>
      <c r="G272">
        <f>IFERROR(VLOOKUP(A272,[1]Monitoramento_Base_somente_disp!$A:$J,10,FALSE),0)</f>
        <v>3861497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13225</v>
      </c>
      <c r="G273">
        <f>IFERROR(VLOOKUP(A273,[1]Monitoramento_Base_somente_disp!$A:$J,10,FALSE),0)</f>
        <v>3104089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245</v>
      </c>
      <c r="G274">
        <f>IFERROR(VLOOKUP(A274,[1]Monitoramento_Base_somente_disp!$A:$J,10,FALSE),0)</f>
        <v>3867879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8741</v>
      </c>
      <c r="G275">
        <f>IFERROR(VLOOKUP(A275,[1]Monitoramento_Base_somente_disp!$A:$J,10,FALSE),0)</f>
        <v>11676404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186050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0</v>
      </c>
      <c r="G277">
        <f>IFERROR(VLOOKUP(A277,[1]Monitoramento_Base_somente_disp!$A:$J,10,FALSE),0)</f>
        <v>4589751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15524</v>
      </c>
      <c r="G278">
        <f>IFERROR(VLOOKUP(A278,[1]Monitoramento_Base_somente_disp!$A:$J,10,FALSE),0)</f>
        <v>1498021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29333</v>
      </c>
      <c r="G279">
        <f>IFERROR(VLOOKUP(A279,[1]Monitoramento_Base_somente_disp!$A:$J,10,FALSE),0)</f>
        <v>3382472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9829</v>
      </c>
      <c r="G280">
        <f>IFERROR(VLOOKUP(A280,[1]Monitoramento_Base_somente_disp!$A:$J,10,FALSE),0)</f>
        <v>5068160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66872</v>
      </c>
      <c r="G281">
        <f>IFERROR(VLOOKUP(A281,[1]Monitoramento_Base_somente_disp!$A:$J,10,FALSE),0)</f>
        <v>5249024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42875</v>
      </c>
      <c r="G282">
        <f>IFERROR(VLOOKUP(A282,[1]Monitoramento_Base_somente_disp!$A:$J,10,FALSE),0)</f>
        <v>5548843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1159</v>
      </c>
      <c r="G283">
        <f>IFERROR(VLOOKUP(A283,[1]Monitoramento_Base_somente_disp!$A:$J,10,FALSE),0)</f>
        <v>333536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13443</v>
      </c>
      <c r="G284">
        <f>IFERROR(VLOOKUP(A284,[1]Monitoramento_Base_somente_disp!$A:$J,10,FALSE),0)</f>
        <v>3097136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18171</v>
      </c>
      <c r="G285">
        <f>IFERROR(VLOOKUP(A285,[1]Monitoramento_Base_somente_disp!$A:$J,10,FALSE),0)</f>
        <v>11504747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4101647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969205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11833</v>
      </c>
      <c r="G288">
        <f>IFERROR(VLOOKUP(A288,[1]Monitoramento_Base_somente_disp!$A:$J,10,FALSE),0)</f>
        <v>1234176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18696</v>
      </c>
      <c r="G289">
        <f>IFERROR(VLOOKUP(A289,[1]Monitoramento_Base_somente_disp!$A:$J,10,FALSE),0)</f>
        <v>3301897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824830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23713</v>
      </c>
      <c r="G291">
        <f>IFERROR(VLOOKUP(A291,[1]Monitoramento_Base_somente_disp!$A:$J,10,FALSE),0)</f>
        <v>4057107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32330</v>
      </c>
      <c r="G292">
        <f>IFERROR(VLOOKUP(A292,[1]Monitoramento_Base_somente_disp!$A:$J,10,FALSE),0)</f>
        <v>7676239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812750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4381</v>
      </c>
      <c r="G294">
        <f>IFERROR(VLOOKUP(A294,[1]Monitoramento_Base_somente_disp!$A:$J,10,FALSE),0)</f>
        <v>2776365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598</v>
      </c>
      <c r="G295">
        <f>IFERROR(VLOOKUP(A295,[1]Monitoramento_Base_somente_disp!$A:$J,10,FALSE),0)</f>
        <v>269072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16448</v>
      </c>
      <c r="G296">
        <f>IFERROR(VLOOKUP(A296,[1]Monitoramento_Base_somente_disp!$A:$J,10,FALSE),0)</f>
        <v>6701272849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21013</v>
      </c>
      <c r="G297">
        <f>IFERROR(VLOOKUP(A297,[1]Monitoramento_Base_somente_disp!$A:$J,10,FALSE),0)</f>
        <v>7163875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3434</v>
      </c>
      <c r="G298">
        <f>IFERROR(VLOOKUP(A298,[1]Monitoramento_Base_somente_disp!$A:$J,10,FALSE),0)</f>
        <v>4051841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26962</v>
      </c>
      <c r="G299">
        <f>IFERROR(VLOOKUP(A299,[1]Monitoramento_Base_somente_disp!$A:$J,10,FALSE),0)</f>
        <v>2001835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24949</v>
      </c>
      <c r="G300">
        <f>IFERROR(VLOOKUP(A300,[1]Monitoramento_Base_somente_disp!$A:$J,10,FALSE),0)</f>
        <v>3676284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608</v>
      </c>
      <c r="G301">
        <f>IFERROR(VLOOKUP(A301,[1]Monitoramento_Base_somente_disp!$A:$J,10,FALSE),0)</f>
        <v>10271021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224650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29350</v>
      </c>
      <c r="G303">
        <f>IFERROR(VLOOKUP(A303,[1]Monitoramento_Base_somente_disp!$A:$J,10,FALSE),0)</f>
        <v>6970202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7008</v>
      </c>
      <c r="G304">
        <f>IFERROR(VLOOKUP(A304,[1]Monitoramento_Base_somente_disp!$A:$J,10,FALSE),0)</f>
        <v>5037097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1409075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9858</v>
      </c>
      <c r="G306">
        <f>IFERROR(VLOOKUP(A306,[1]Monitoramento_Base_somente_disp!$A:$J,10,FALSE),0)</f>
        <v>3198276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25448</v>
      </c>
      <c r="G307">
        <f>IFERROR(VLOOKUP(A307,[1]Monitoramento_Base_somente_disp!$A:$J,10,FALSE),0)</f>
        <v>7211939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4528</v>
      </c>
      <c r="G308">
        <f>IFERROR(VLOOKUP(A308,[1]Monitoramento_Base_somente_disp!$A:$J,10,FALSE),0)</f>
        <v>838969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7851</v>
      </c>
      <c r="G309">
        <f>IFERROR(VLOOKUP(A309,[1]Monitoramento_Base_somente_disp!$A:$J,10,FALSE),0)</f>
        <v>4148163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1772</v>
      </c>
      <c r="G310">
        <f>IFERROR(VLOOKUP(A310,[1]Monitoramento_Base_somente_disp!$A:$J,10,FALSE),0)</f>
        <v>5389262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4231</v>
      </c>
      <c r="G311">
        <f>IFERROR(VLOOKUP(A311,[1]Monitoramento_Base_somente_disp!$A:$J,10,FALSE),0)</f>
        <v>985531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5595</v>
      </c>
      <c r="G312">
        <f>IFERROR(VLOOKUP(A312,[1]Monitoramento_Base_somente_disp!$A:$J,10,FALSE),0)</f>
        <v>11622132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8734</v>
      </c>
      <c r="G313">
        <f>IFERROR(VLOOKUP(A313,[1]Monitoramento_Base_somente_disp!$A:$J,10,FALSE),0)</f>
        <v>3199637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9517</v>
      </c>
      <c r="G314">
        <f>IFERROR(VLOOKUP(A314,[1]Monitoramento_Base_somente_disp!$A:$J,10,FALSE),0)</f>
        <v>3278293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12173</v>
      </c>
      <c r="G315">
        <f>IFERROR(VLOOKUP(A315,[1]Monitoramento_Base_somente_disp!$A:$J,10,FALSE),0)</f>
        <v>5231160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70005</v>
      </c>
      <c r="G316">
        <f>IFERROR(VLOOKUP(A316,[1]Monitoramento_Base_somente_disp!$A:$J,10,FALSE),0)</f>
        <v>21513417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27483</v>
      </c>
      <c r="G317">
        <f>IFERROR(VLOOKUP(A317,[1]Monitoramento_Base_somente_disp!$A:$J,10,FALSE),0)</f>
        <v>1308046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4331</v>
      </c>
      <c r="G318">
        <f>IFERROR(VLOOKUP(A318,[1]Monitoramento_Base_somente_disp!$A:$J,10,FALSE),0)</f>
        <v>519208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1736300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1631350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3406275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14755125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1803075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2084675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9023375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1374600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928550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11050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5707795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3681225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4584851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14549</v>
      </c>
      <c r="G349">
        <f>IFERROR(VLOOKUP(A349,[1]Monitoramento_Base_somente_disp!$A:$J,10,FALSE),0)</f>
        <v>7542042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46095900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1149925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3396500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3483225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7395</v>
      </c>
      <c r="G359">
        <f>IFERROR(VLOOKUP(A359,[1]Monitoramento_Base_somente_disp!$A:$J,10,FALSE),0)</f>
        <v>5218934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1282150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1053400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9517150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2230275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37500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653800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1288750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2058365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122750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1543722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176250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794675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15240</v>
      </c>
      <c r="G394">
        <f>IFERROR(VLOOKUP(A394,[1]Monitoramento_Base_somente_disp!$A:$J,10,FALSE),0)</f>
        <v>1713101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5962800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13520</v>
      </c>
      <c r="G397">
        <f>IFERROR(VLOOKUP(A397,[1]Monitoramento_Base_somente_disp!$A:$J,10,FALSE),0)</f>
        <v>5519561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483600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3172650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4566875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1195000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691</v>
      </c>
      <c r="G408">
        <f>IFERROR(VLOOKUP(A408,[1]Monitoramento_Base_somente_disp!$A:$J,10,FALSE),0)</f>
        <v>800671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2934175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571775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13175225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930875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439325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689050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1831</v>
      </c>
      <c r="G423">
        <f>IFERROR(VLOOKUP(A423,[1]Monitoramento_Base_somente_disp!$A:$J,10,FALSE),0)</f>
        <v>14715626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6526</v>
      </c>
      <c r="G425">
        <f>IFERROR(VLOOKUP(A425,[1]Monitoramento_Base_somente_disp!$A:$J,10,FALSE),0)</f>
        <v>7128701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9452</v>
      </c>
      <c r="G429">
        <f>IFERROR(VLOOKUP(A429,[1]Monitoramento_Base_somente_disp!$A:$J,10,FALSE),0)</f>
        <v>2731143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1859575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1194325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390</v>
      </c>
      <c r="G437">
        <f>IFERROR(VLOOKUP(A437,[1]Monitoramento_Base_somente_disp!$A:$J,10,FALSE),0)</f>
        <v>613315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Sim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261</v>
      </c>
      <c r="G439">
        <f>IFERROR(VLOOKUP(A439,[1]Monitoramento_Base_somente_disp!$A:$J,10,FALSE),0)</f>
        <v>7434367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2863025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16597</v>
      </c>
      <c r="G441">
        <f>IFERROR(VLOOKUP(A441,[1]Monitoramento_Base_somente_disp!$A:$J,10,FALSE),0)</f>
        <v>9798347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6240</v>
      </c>
      <c r="G442">
        <f>IFERROR(VLOOKUP(A442,[1]Monitoramento_Base_somente_disp!$A:$J,10,FALSE),0)</f>
        <v>14352865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953</v>
      </c>
      <c r="G443">
        <f>IFERROR(VLOOKUP(A443,[1]Monitoramento_Base_somente_disp!$A:$J,10,FALSE),0)</f>
        <v>2383297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2589375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22441</v>
      </c>
      <c r="G445">
        <f>IFERROR(VLOOKUP(A445,[1]Monitoramento_Base_somente_disp!$A:$J,10,FALSE),0)</f>
        <v>8917765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13689025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360875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123772</v>
      </c>
      <c r="G448">
        <f>IFERROR(VLOOKUP(A448,[1]Monitoramento_Base_somente_disp!$A:$J,10,FALSE),0)</f>
        <v>170941611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3285925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5559</v>
      </c>
      <c r="G450">
        <f>IFERROR(VLOOKUP(A450,[1]Monitoramento_Base_somente_disp!$A:$J,10,FALSE),0)</f>
        <v>6019565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8338</v>
      </c>
      <c r="G451">
        <f>IFERROR(VLOOKUP(A451,[1]Monitoramento_Base_somente_disp!$A:$J,10,FALSE),0)</f>
        <v>15753921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27432</v>
      </c>
      <c r="G453">
        <f>IFERROR(VLOOKUP(A453,[1]Monitoramento_Base_somente_disp!$A:$J,10,FALSE),0)</f>
        <v>1435713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36594650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39955</v>
      </c>
      <c r="G457">
        <f>IFERROR(VLOOKUP(A457,[1]Monitoramento_Base_somente_disp!$A:$J,10,FALSE),0)</f>
        <v>10609370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34951</v>
      </c>
      <c r="G458">
        <f>IFERROR(VLOOKUP(A458,[1]Monitoramento_Base_somente_disp!$A:$J,10,FALSE),0)</f>
        <v>4299626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12979</v>
      </c>
      <c r="G459">
        <f>IFERROR(VLOOKUP(A459,[1]Monitoramento_Base_somente_disp!$A:$J,10,FALSE),0)</f>
        <v>3216915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722</v>
      </c>
      <c r="G461">
        <f>IFERROR(VLOOKUP(A461,[1]Monitoramento_Base_somente_disp!$A:$J,10,FALSE),0)</f>
        <v>5958615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2581700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2526958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69250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1337</v>
      </c>
      <c r="G465">
        <f>IFERROR(VLOOKUP(A465,[1]Monitoramento_Base_somente_disp!$A:$J,10,FALSE),0)</f>
        <v>2583491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13999</v>
      </c>
      <c r="G466">
        <f>IFERROR(VLOOKUP(A466,[1]Monitoramento_Base_somente_disp!$A:$J,10,FALSE),0)</f>
        <v>50506572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9448513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6854</v>
      </c>
      <c r="G468">
        <f>IFERROR(VLOOKUP(A468,[1]Monitoramento_Base_somente_disp!$A:$J,10,FALSE),0)</f>
        <v>910436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11649525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5420500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6983</v>
      </c>
      <c r="G471">
        <f>IFERROR(VLOOKUP(A471,[1]Monitoramento_Base_somente_disp!$A:$J,10,FALSE),0)</f>
        <v>10404983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5631950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27315</v>
      </c>
      <c r="G473">
        <f>IFERROR(VLOOKUP(A473,[1]Monitoramento_Base_somente_disp!$A:$J,10,FALSE),0)</f>
        <v>18642687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5689</v>
      </c>
      <c r="G474">
        <f>IFERROR(VLOOKUP(A474,[1]Monitoramento_Base_somente_disp!$A:$J,10,FALSE),0)</f>
        <v>905183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3257</v>
      </c>
      <c r="G476">
        <f>IFERROR(VLOOKUP(A476,[1]Monitoramento_Base_somente_disp!$A:$J,10,FALSE),0)</f>
        <v>10598813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120</v>
      </c>
      <c r="G477">
        <f>IFERROR(VLOOKUP(A477,[1]Monitoramento_Base_somente_disp!$A:$J,10,FALSE),0)</f>
        <v>657520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7908100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2776125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16273</v>
      </c>
      <c r="G480">
        <f>IFERROR(VLOOKUP(A480,[1]Monitoramento_Base_somente_disp!$A:$J,10,FALSE),0)</f>
        <v>6120312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10922</v>
      </c>
      <c r="G481">
        <f>IFERROR(VLOOKUP(A481,[1]Monitoramento_Base_somente_disp!$A:$J,10,FALSE),0)</f>
        <v>1328443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10401</v>
      </c>
      <c r="G482">
        <f>IFERROR(VLOOKUP(A482,[1]Monitoramento_Base_somente_disp!$A:$J,10,FALSE),0)</f>
        <v>6115821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7482</v>
      </c>
      <c r="G483">
        <f>IFERROR(VLOOKUP(A483,[1]Monitoramento_Base_somente_disp!$A:$J,10,FALSE),0)</f>
        <v>8635183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1882125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5636</v>
      </c>
      <c r="G485">
        <f>IFERROR(VLOOKUP(A485,[1]Monitoramento_Base_somente_disp!$A:$J,10,FALSE),0)</f>
        <v>14627818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768</v>
      </c>
      <c r="G486">
        <f>IFERROR(VLOOKUP(A486,[1]Monitoramento_Base_somente_disp!$A:$J,10,FALSE),0)</f>
        <v>1721284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2473</v>
      </c>
      <c r="G487">
        <f>IFERROR(VLOOKUP(A487,[1]Monitoramento_Base_somente_disp!$A:$J,10,FALSE),0)</f>
        <v>3856997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796548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4308725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1008</v>
      </c>
      <c r="G490">
        <f>IFERROR(VLOOKUP(A490,[1]Monitoramento_Base_somente_disp!$A:$J,10,FALSE),0)</f>
        <v>16937751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1197</v>
      </c>
      <c r="G491">
        <f>IFERROR(VLOOKUP(A491,[1]Monitoramento_Base_somente_disp!$A:$J,10,FALSE),0)</f>
        <v>4380076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3698175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18705</v>
      </c>
      <c r="G493">
        <f>IFERROR(VLOOKUP(A493,[1]Monitoramento_Base_somente_disp!$A:$J,10,FALSE),0)</f>
        <v>7336285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23052</v>
      </c>
      <c r="G495">
        <f>IFERROR(VLOOKUP(A495,[1]Monitoramento_Base_somente_disp!$A:$J,10,FALSE),0)</f>
        <v>4079621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133</v>
      </c>
      <c r="G496">
        <f>IFERROR(VLOOKUP(A496,[1]Monitoramento_Base_somente_disp!$A:$J,10,FALSE),0)</f>
        <v>44299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630</v>
      </c>
      <c r="G497">
        <f>IFERROR(VLOOKUP(A497,[1]Monitoramento_Base_somente_disp!$A:$J,10,FALSE),0)</f>
        <v>1410179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58345</v>
      </c>
      <c r="G498">
        <f>IFERROR(VLOOKUP(A498,[1]Monitoramento_Base_somente_disp!$A:$J,10,FALSE),0)</f>
        <v>4919843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4734350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6144</v>
      </c>
      <c r="G500">
        <f>IFERROR(VLOOKUP(A500,[1]Monitoramento_Base_somente_disp!$A:$J,10,FALSE),0)</f>
        <v>3586432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7367</v>
      </c>
      <c r="G501">
        <f>IFERROR(VLOOKUP(A501,[1]Monitoramento_Base_somente_disp!$A:$J,10,FALSE),0)</f>
        <v>11603062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8994</v>
      </c>
      <c r="G502">
        <f>IFERROR(VLOOKUP(A502,[1]Monitoramento_Base_somente_disp!$A:$J,10,FALSE),0)</f>
        <v>5245198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4560425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26</v>
      </c>
      <c r="G504">
        <f>IFERROR(VLOOKUP(A504,[1]Monitoramento_Base_somente_disp!$A:$J,10,FALSE),0)</f>
        <v>250534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9677</v>
      </c>
      <c r="G505">
        <f>IFERROR(VLOOKUP(A505,[1]Monitoramento_Base_somente_disp!$A:$J,10,FALSE),0)</f>
        <v>1682825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3962175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30216</v>
      </c>
      <c r="G507">
        <f>IFERROR(VLOOKUP(A507,[1]Monitoramento_Base_somente_disp!$A:$J,10,FALSE),0)</f>
        <v>1888387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20212</v>
      </c>
      <c r="G508">
        <f>IFERROR(VLOOKUP(A508,[1]Monitoramento_Base_somente_disp!$A:$J,10,FALSE),0)</f>
        <v>32935942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10125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340</v>
      </c>
      <c r="G510">
        <f>IFERROR(VLOOKUP(A510,[1]Monitoramento_Base_somente_disp!$A:$J,10,FALSE),0)</f>
        <v>523424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16490</v>
      </c>
      <c r="G511">
        <f>IFERROR(VLOOKUP(A511,[1]Monitoramento_Base_somente_disp!$A:$J,10,FALSE),0)</f>
        <v>2296392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8385325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4512270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390</v>
      </c>
      <c r="G514">
        <f>IFERROR(VLOOKUP(A514,[1]Monitoramento_Base_somente_disp!$A:$J,10,FALSE),0)</f>
        <v>4986950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4586</v>
      </c>
      <c r="G515">
        <f>IFERROR(VLOOKUP(A515,[1]Monitoramento_Base_somente_disp!$A:$J,10,FALSE),0)</f>
        <v>5628578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916425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4530425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7720525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9240</v>
      </c>
      <c r="G521">
        <f>IFERROR(VLOOKUP(A521,[1]Monitoramento_Base_somente_disp!$A:$J,10,FALSE),0)</f>
        <v>11467180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2180</v>
      </c>
      <c r="G522">
        <f>IFERROR(VLOOKUP(A522,[1]Monitoramento_Base_somente_disp!$A:$J,10,FALSE),0)</f>
        <v>2641768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4699</v>
      </c>
      <c r="G523">
        <f>IFERROR(VLOOKUP(A523,[1]Monitoramento_Base_somente_disp!$A:$J,10,FALSE),0)</f>
        <v>1325258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1064</v>
      </c>
      <c r="G524">
        <f>IFERROR(VLOOKUP(A524,[1]Monitoramento_Base_somente_disp!$A:$J,10,FALSE),0)</f>
        <v>1918823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1072125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434</v>
      </c>
      <c r="G527">
        <f>IFERROR(VLOOKUP(A527,[1]Monitoramento_Base_somente_disp!$A:$J,10,FALSE),0)</f>
        <v>4789176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6202</v>
      </c>
      <c r="G528">
        <f>IFERROR(VLOOKUP(A528,[1]Monitoramento_Base_somente_disp!$A:$J,10,FALSE),0)</f>
        <v>73383970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3780</v>
      </c>
      <c r="G529">
        <f>IFERROR(VLOOKUP(A529,[1]Monitoramento_Base_somente_disp!$A:$J,10,FALSE),0)</f>
        <v>14329755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10153</v>
      </c>
      <c r="G530">
        <f>IFERROR(VLOOKUP(A530,[1]Monitoramento_Base_somente_disp!$A:$J,10,FALSE),0)</f>
        <v>4242340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34096</v>
      </c>
      <c r="G531">
        <f>IFERROR(VLOOKUP(A531,[1]Monitoramento_Base_somente_disp!$A:$J,10,FALSE),0)</f>
        <v>13302717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1</v>
      </c>
      <c r="G532">
        <f>IFERROR(VLOOKUP(A532,[1]Monitoramento_Base_somente_disp!$A:$J,10,FALSE),0)</f>
        <v>1099800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3710100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502500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776</v>
      </c>
      <c r="G535">
        <f>IFERROR(VLOOKUP(A535,[1]Monitoramento_Base_somente_disp!$A:$J,10,FALSE),0)</f>
        <v>20786130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8280593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32742</v>
      </c>
      <c r="G537">
        <f>IFERROR(VLOOKUP(A537,[1]Monitoramento_Base_somente_disp!$A:$J,10,FALSE),0)</f>
        <v>2420053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9874</v>
      </c>
      <c r="G538">
        <f>IFERROR(VLOOKUP(A538,[1]Monitoramento_Base_somente_disp!$A:$J,10,FALSE),0)</f>
        <v>4636802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7121</v>
      </c>
      <c r="G540">
        <f>IFERROR(VLOOKUP(A540,[1]Monitoramento_Base_somente_disp!$A:$J,10,FALSE),0)</f>
        <v>579897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16815775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480</v>
      </c>
      <c r="G542">
        <f>IFERROR(VLOOKUP(A542,[1]Monitoramento_Base_somente_disp!$A:$J,10,FALSE),0)</f>
        <v>3105560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1953</v>
      </c>
      <c r="G543">
        <f>IFERROR(VLOOKUP(A543,[1]Monitoramento_Base_somente_disp!$A:$J,10,FALSE),0)</f>
        <v>4734114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86077</v>
      </c>
      <c r="G544">
        <f>IFERROR(VLOOKUP(A544,[1]Monitoramento_Base_somente_disp!$A:$J,10,FALSE),0)</f>
        <v>26151755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24013125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723275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516625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212</v>
      </c>
      <c r="G548">
        <f>IFERROR(VLOOKUP(A548,[1]Monitoramento_Base_somente_disp!$A:$J,10,FALSE),0)</f>
        <v>4980991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46597</v>
      </c>
      <c r="G549">
        <f>IFERROR(VLOOKUP(A549,[1]Monitoramento_Base_somente_disp!$A:$J,10,FALSE),0)</f>
        <v>4223704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24764</v>
      </c>
      <c r="G551">
        <f>IFERROR(VLOOKUP(A551,[1]Monitoramento_Base_somente_disp!$A:$J,10,FALSE),0)</f>
        <v>6383892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3878</v>
      </c>
      <c r="G552">
        <f>IFERROR(VLOOKUP(A552,[1]Monitoramento_Base_somente_disp!$A:$J,10,FALSE),0)</f>
        <v>5537094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3023450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853</v>
      </c>
      <c r="G554">
        <f>IFERROR(VLOOKUP(A554,[1]Monitoramento_Base_somente_disp!$A:$J,10,FALSE),0)</f>
        <v>626700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294750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3690</v>
      </c>
      <c r="G556">
        <f>IFERROR(VLOOKUP(A556,[1]Monitoramento_Base_somente_disp!$A:$J,10,FALSE),0)</f>
        <v>2476556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2114225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5826250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49</v>
      </c>
      <c r="G559">
        <f>IFERROR(VLOOKUP(A559,[1]Monitoramento_Base_somente_disp!$A:$J,10,FALSE),0)</f>
        <v>3412174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2265600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22735</v>
      </c>
      <c r="G561">
        <f>IFERROR(VLOOKUP(A561,[1]Monitoramento_Base_somente_disp!$A:$J,10,FALSE),0)</f>
        <v>9666180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2584</v>
      </c>
      <c r="G563">
        <f>IFERROR(VLOOKUP(A563,[1]Monitoramento_Base_somente_disp!$A:$J,10,FALSE),0)</f>
        <v>4897509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8070</v>
      </c>
      <c r="G564">
        <f>IFERROR(VLOOKUP(A564,[1]Monitoramento_Base_somente_disp!$A:$J,10,FALSE),0)</f>
        <v>1928484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54426</v>
      </c>
      <c r="G565">
        <f>IFERROR(VLOOKUP(A565,[1]Monitoramento_Base_somente_disp!$A:$J,10,FALSE),0)</f>
        <v>15760572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7464</v>
      </c>
      <c r="G566">
        <f>IFERROR(VLOOKUP(A566,[1]Monitoramento_Base_somente_disp!$A:$J,10,FALSE),0)</f>
        <v>2129921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70750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3347250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6544</v>
      </c>
      <c r="G569">
        <f>IFERROR(VLOOKUP(A569,[1]Monitoramento_Base_somente_disp!$A:$J,10,FALSE),0)</f>
        <v>1399613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3245</v>
      </c>
      <c r="G570">
        <f>IFERROR(VLOOKUP(A570,[1]Monitoramento_Base_somente_disp!$A:$J,10,FALSE),0)</f>
        <v>3770084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1942</v>
      </c>
      <c r="Q571">
        <f>IFERROR(VLOOKUP(A571,[3]Sheet1!$A:$G,5,FALSE),0)</f>
        <v>1487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34501</v>
      </c>
      <c r="G572">
        <f>IFERROR(VLOOKUP(A572,[1]Monitoramento_Base_somente_disp!$A:$J,10,FALSE),0)</f>
        <v>1589629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17602286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66394786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31301</v>
      </c>
      <c r="G575">
        <f>IFERROR(VLOOKUP(A575,[1]Monitoramento_Base_somente_disp!$A:$J,10,FALSE),0)</f>
        <v>8077098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8608</v>
      </c>
      <c r="G576">
        <f>IFERROR(VLOOKUP(A576,[1]Monitoramento_Base_somente_disp!$A:$J,10,FALSE),0)</f>
        <v>12184220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317</v>
      </c>
      <c r="G577">
        <f>IFERROR(VLOOKUP(A577,[1]Monitoramento_Base_somente_disp!$A:$J,10,FALSE),0)</f>
        <v>509325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7923</v>
      </c>
      <c r="G578">
        <f>IFERROR(VLOOKUP(A578,[1]Monitoramento_Base_somente_disp!$A:$J,10,FALSE),0)</f>
        <v>2302030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2891</v>
      </c>
      <c r="G579">
        <f>IFERROR(VLOOKUP(A579,[1]Monitoramento_Base_somente_disp!$A:$J,10,FALSE),0)</f>
        <v>26618755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214912</v>
      </c>
      <c r="G580">
        <f>IFERROR(VLOOKUP(A580,[1]Monitoramento_Base_somente_disp!$A:$J,10,FALSE),0)</f>
        <v>114904142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1550282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84360</v>
      </c>
      <c r="G582">
        <f>IFERROR(VLOOKUP(A582,[1]Monitoramento_Base_somente_disp!$A:$J,10,FALSE),0)</f>
        <v>34664968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86560</v>
      </c>
      <c r="E583">
        <f>IFERROR(VLOOKUP(A583,[1]Monitoramento_Base_somente_disp!$A:$J,8,FALSE),0)</f>
        <v>12405869</v>
      </c>
      <c r="F583">
        <f>IFERROR(VLOOKUP(A583,[1]Monitoramento_Base_somente_disp!$A:$J,9,FALSE),0)</f>
        <v>54180</v>
      </c>
      <c r="G583">
        <f>IFERROR(VLOOKUP(A583,[1]Monitoramento_Base_somente_disp!$A:$J,10,FALSE),0)</f>
        <v>9071662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76502</v>
      </c>
      <c r="G584">
        <f>IFERROR(VLOOKUP(A584,[1]Monitoramento_Base_somente_disp!$A:$J,10,FALSE),0)</f>
        <v>8370827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78373</v>
      </c>
      <c r="G585">
        <f>IFERROR(VLOOKUP(A585,[1]Monitoramento_Base_somente_disp!$A:$J,10,FALSE),0)</f>
        <v>13751720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240251</v>
      </c>
      <c r="G586">
        <f>IFERROR(VLOOKUP(A586,[1]Monitoramento_Base_somente_disp!$A:$J,10,FALSE),0)</f>
        <v>59569069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7075</v>
      </c>
      <c r="G587">
        <f>IFERROR(VLOOKUP(A587,[1]Monitoramento_Base_somente_disp!$A:$J,10,FALSE),0)</f>
        <v>8994127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16099155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86726397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284509</v>
      </c>
      <c r="G590">
        <f>IFERROR(VLOOKUP(A590,[1]Monitoramento_Base_somente_disp!$A:$J,10,FALSE),0)</f>
        <v>38407623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102427</v>
      </c>
      <c r="G591">
        <f>IFERROR(VLOOKUP(A591,[1]Monitoramento_Base_somente_disp!$A:$J,10,FALSE),0)</f>
        <v>39928378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31098</v>
      </c>
      <c r="G592">
        <f>IFERROR(VLOOKUP(A592,[1]Monitoramento_Base_somente_disp!$A:$J,10,FALSE),0)</f>
        <v>57767220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75100</v>
      </c>
      <c r="G593">
        <f>IFERROR(VLOOKUP(A593,[1]Monitoramento_Base_somente_disp!$A:$J,10,FALSE),0)</f>
        <v>23878331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180506</v>
      </c>
      <c r="E594">
        <f>IFERROR(VLOOKUP(A594,[1]Monitoramento_Base_somente_disp!$A:$J,8,FALSE),0)</f>
        <v>16853145</v>
      </c>
      <c r="F594">
        <f>IFERROR(VLOOKUP(A594,[1]Monitoramento_Base_somente_disp!$A:$J,9,FALSE),0)</f>
        <v>157057</v>
      </c>
      <c r="G594">
        <f>IFERROR(VLOOKUP(A594,[1]Monitoramento_Base_somente_disp!$A:$J,10,FALSE),0)</f>
        <v>12464187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57225</v>
      </c>
      <c r="G595">
        <f>IFERROR(VLOOKUP(A595,[1]Monitoramento_Base_somente_disp!$A:$J,10,FALSE),0)</f>
        <v>8296331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95743</v>
      </c>
      <c r="G596">
        <f>IFERROR(VLOOKUP(A596,[1]Monitoramento_Base_somente_disp!$A:$J,10,FALSE),0)</f>
        <v>25959858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71204613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34325</v>
      </c>
      <c r="G598">
        <f>IFERROR(VLOOKUP(A598,[1]Monitoramento_Base_somente_disp!$A:$J,10,FALSE),0)</f>
        <v>15800313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141380</v>
      </c>
      <c r="G599">
        <f>IFERROR(VLOOKUP(A599,[1]Monitoramento_Base_somente_disp!$A:$J,10,FALSE),0)</f>
        <v>25708362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480766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441538</v>
      </c>
      <c r="G600">
        <f>IFERROR(VLOOKUP(A600,[1]Monitoramento_Base_somente_disp!$A:$J,10,FALSE),0)</f>
        <v>96277849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22268</v>
      </c>
      <c r="G601">
        <f>IFERROR(VLOOKUP(A601,[1]Monitoramento_Base_somente_disp!$A:$J,10,FALSE),0)</f>
        <v>9524327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198560</v>
      </c>
      <c r="G602">
        <f>IFERROR(VLOOKUP(A602,[1]Monitoramento_Base_somente_disp!$A:$J,10,FALSE),0)</f>
        <v>38523630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2732</v>
      </c>
      <c r="G603">
        <f>IFERROR(VLOOKUP(A603,[1]Monitoramento_Base_somente_disp!$A:$J,10,FALSE),0)</f>
        <v>6584467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165216</v>
      </c>
      <c r="G604">
        <f>IFERROR(VLOOKUP(A604,[1]Monitoramento_Base_somente_disp!$A:$J,10,FALSE),0)</f>
        <v>36256247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243473</v>
      </c>
      <c r="G605">
        <f>IFERROR(VLOOKUP(A605,[1]Monitoramento_Base_somente_disp!$A:$J,10,FALSE),0)</f>
        <v>30917116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790</v>
      </c>
      <c r="G606">
        <f>IFERROR(VLOOKUP(A606,[1]Monitoramento_Base_somente_disp!$A:$J,10,FALSE),0)</f>
        <v>12865205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386892</v>
      </c>
      <c r="G607">
        <f>IFERROR(VLOOKUP(A607,[1]Monitoramento_Base_somente_disp!$A:$J,10,FALSE),0)</f>
        <v>40923546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333618</v>
      </c>
      <c r="E608">
        <f>IFERROR(VLOOKUP(A608,[1]Monitoramento_Base_somente_disp!$A:$J,8,FALSE),0)</f>
        <v>41931315</v>
      </c>
      <c r="F608">
        <f>IFERROR(VLOOKUP(A608,[1]Monitoramento_Base_somente_disp!$A:$J,9,FALSE),0)</f>
        <v>192711</v>
      </c>
      <c r="G608">
        <f>IFERROR(VLOOKUP(A608,[1]Monitoramento_Base_somente_disp!$A:$J,10,FALSE),0)</f>
        <v>31991021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111278</v>
      </c>
      <c r="G609">
        <f>IFERROR(VLOOKUP(A609,[1]Monitoramento_Base_somente_disp!$A:$J,10,FALSE),0)</f>
        <v>173988673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288715187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372957</v>
      </c>
      <c r="G611">
        <f>IFERROR(VLOOKUP(A611,[1]Monitoramento_Base_somente_disp!$A:$J,10,FALSE),0)</f>
        <v>59424643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31427</v>
      </c>
      <c r="G612">
        <f>IFERROR(VLOOKUP(A612,[1]Monitoramento_Base_somente_disp!$A:$J,10,FALSE),0)</f>
        <v>12809090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2840</v>
      </c>
      <c r="G613">
        <f>IFERROR(VLOOKUP(A613,[1]Monitoramento_Base_somente_disp!$A:$J,10,FALSE),0)</f>
        <v>9402273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67807</v>
      </c>
      <c r="G614">
        <f>IFERROR(VLOOKUP(A614,[1]Monitoramento_Base_somente_disp!$A:$J,10,FALSE),0)</f>
        <v>8005920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158717</v>
      </c>
      <c r="G615">
        <f>IFERROR(VLOOKUP(A615,[1]Monitoramento_Base_somente_disp!$A:$J,10,FALSE),0)</f>
        <v>10766673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2859875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99520</v>
      </c>
      <c r="G617">
        <f>IFERROR(VLOOKUP(A617,[1]Monitoramento_Base_somente_disp!$A:$J,10,FALSE),0)</f>
        <v>14892415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155512</v>
      </c>
      <c r="G618">
        <f>IFERROR(VLOOKUP(A618,[1]Monitoramento_Base_somente_disp!$A:$J,10,FALSE),0)</f>
        <v>65463213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65908</v>
      </c>
      <c r="G619">
        <f>IFERROR(VLOOKUP(A619,[1]Monitoramento_Base_somente_disp!$A:$J,10,FALSE),0)</f>
        <v>26410360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81272</v>
      </c>
      <c r="G620">
        <f>IFERROR(VLOOKUP(A620,[1]Monitoramento_Base_somente_disp!$A:$J,10,FALSE),0)</f>
        <v>32045451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144979</v>
      </c>
      <c r="G621">
        <f>IFERROR(VLOOKUP(A621,[1]Monitoramento_Base_somente_disp!$A:$J,10,FALSE),0)</f>
        <v>234151859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214424</v>
      </c>
      <c r="G622">
        <f>IFERROR(VLOOKUP(A622,[1]Monitoramento_Base_somente_disp!$A:$J,10,FALSE),0)</f>
        <v>27773617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73236</v>
      </c>
      <c r="G623">
        <f>IFERROR(VLOOKUP(A623,[1]Monitoramento_Base_somente_disp!$A:$J,10,FALSE),0)</f>
        <v>23128178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138672</v>
      </c>
      <c r="G624">
        <f>IFERROR(VLOOKUP(A624,[1]Monitoramento_Base_somente_disp!$A:$J,10,FALSE),0)</f>
        <v>17615797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34607</v>
      </c>
      <c r="G625">
        <f>IFERROR(VLOOKUP(A625,[1]Monitoramento_Base_somente_disp!$A:$J,10,FALSE),0)</f>
        <v>96706924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216504</v>
      </c>
      <c r="G626">
        <f>IFERROR(VLOOKUP(A626,[1]Monitoramento_Base_somente_disp!$A:$J,10,FALSE),0)</f>
        <v>17432263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201719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160157</v>
      </c>
      <c r="G627">
        <f>IFERROR(VLOOKUP(A627,[1]Monitoramento_Base_somente_disp!$A:$J,10,FALSE),0)</f>
        <v>87092484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113006</v>
      </c>
      <c r="G628">
        <f>IFERROR(VLOOKUP(A628,[1]Monitoramento_Base_somente_disp!$A:$J,10,FALSE),0)</f>
        <v>35235339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218392</v>
      </c>
      <c r="G629">
        <f>IFERROR(VLOOKUP(A629,[1]Monitoramento_Base_somente_disp!$A:$J,10,FALSE),0)</f>
        <v>37281362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29170</v>
      </c>
      <c r="G630">
        <f>IFERROR(VLOOKUP(A630,[1]Monitoramento_Base_somente_disp!$A:$J,10,FALSE),0)</f>
        <v>8698425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37706</v>
      </c>
      <c r="G631">
        <f>IFERROR(VLOOKUP(A631,[1]Monitoramento_Base_somente_disp!$A:$J,10,FALSE),0)</f>
        <v>13804950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249132</v>
      </c>
      <c r="G632">
        <f>IFERROR(VLOOKUP(A632,[1]Monitoramento_Base_somente_disp!$A:$J,10,FALSE),0)</f>
        <v>51189727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145741</v>
      </c>
      <c r="G633">
        <f>IFERROR(VLOOKUP(A633,[1]Monitoramento_Base_somente_disp!$A:$J,10,FALSE),0)</f>
        <v>30772972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152984</v>
      </c>
      <c r="G634">
        <f>IFERROR(VLOOKUP(A634,[1]Monitoramento_Base_somente_disp!$A:$J,10,FALSE),0)</f>
        <v>22283255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28267</v>
      </c>
      <c r="G635">
        <f>IFERROR(VLOOKUP(A635,[1]Monitoramento_Base_somente_disp!$A:$J,10,FALSE),0)</f>
        <v>8796332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166411</v>
      </c>
      <c r="G636">
        <f>IFERROR(VLOOKUP(A636,[1]Monitoramento_Base_somente_disp!$A:$J,10,FALSE),0)</f>
        <v>8481804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560858</v>
      </c>
      <c r="G637">
        <f>IFERROR(VLOOKUP(A637,[1]Monitoramento_Base_somente_disp!$A:$J,10,FALSE),0)</f>
        <v>130492825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17229</v>
      </c>
      <c r="G638">
        <f>IFERROR(VLOOKUP(A638,[1]Monitoramento_Base_somente_disp!$A:$J,10,FALSE),0)</f>
        <v>4584849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1535</v>
      </c>
      <c r="G639">
        <f>IFERROR(VLOOKUP(A639,[1]Monitoramento_Base_somente_disp!$A:$J,10,FALSE),0)</f>
        <v>22684933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201711</v>
      </c>
      <c r="G640">
        <f>IFERROR(VLOOKUP(A640,[1]Monitoramento_Base_somente_disp!$A:$J,10,FALSE),0)</f>
        <v>28478148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100298</v>
      </c>
      <c r="G641">
        <f>IFERROR(VLOOKUP(A641,[1]Monitoramento_Base_somente_disp!$A:$J,10,FALSE),0)</f>
        <v>54509560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9873</v>
      </c>
      <c r="G642">
        <f>IFERROR(VLOOKUP(A642,[1]Monitoramento_Base_somente_disp!$A:$J,10,FALSE),0)</f>
        <v>5230720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103199</v>
      </c>
      <c r="G643">
        <f>IFERROR(VLOOKUP(A643,[1]Monitoramento_Base_somente_disp!$A:$J,10,FALSE),0)</f>
        <v>21953941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44419</v>
      </c>
      <c r="G644">
        <f>IFERROR(VLOOKUP(A644,[1]Monitoramento_Base_somente_disp!$A:$J,10,FALSE),0)</f>
        <v>7269031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2864</v>
      </c>
      <c r="G645">
        <f>IFERROR(VLOOKUP(A645,[1]Monitoramento_Base_somente_disp!$A:$J,10,FALSE),0)</f>
        <v>13642245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103905</v>
      </c>
      <c r="G646">
        <f>IFERROR(VLOOKUP(A646,[1]Monitoramento_Base_somente_disp!$A:$J,10,FALSE),0)</f>
        <v>8796106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49920</v>
      </c>
      <c r="G647">
        <f>IFERROR(VLOOKUP(A647,[1]Monitoramento_Base_somente_disp!$A:$J,10,FALSE),0)</f>
        <v>26328410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199362</v>
      </c>
      <c r="G648">
        <f>IFERROR(VLOOKUP(A648,[1]Monitoramento_Base_somente_disp!$A:$J,10,FALSE),0)</f>
        <v>43967723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889804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775022</v>
      </c>
      <c r="G649">
        <f>IFERROR(VLOOKUP(A649,[1]Monitoramento_Base_somente_disp!$A:$J,10,FALSE),0)</f>
        <v>77933221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150245</v>
      </c>
      <c r="G650">
        <f>IFERROR(VLOOKUP(A650,[1]Monitoramento_Base_somente_disp!$A:$J,10,FALSE),0)</f>
        <v>31847620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107619</v>
      </c>
      <c r="G651">
        <f>IFERROR(VLOOKUP(A651,[1]Monitoramento_Base_somente_disp!$A:$J,10,FALSE),0)</f>
        <v>18291354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8031701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50535</v>
      </c>
      <c r="G653">
        <f>IFERROR(VLOOKUP(A653,[1]Monitoramento_Base_somente_disp!$A:$J,10,FALSE),0)</f>
        <v>54573249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252983</v>
      </c>
      <c r="G654">
        <f>IFERROR(VLOOKUP(A654,[1]Monitoramento_Base_somente_disp!$A:$J,10,FALSE),0)</f>
        <v>47712510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86572</v>
      </c>
      <c r="G655">
        <f>IFERROR(VLOOKUP(A655,[1]Monitoramento_Base_somente_disp!$A:$J,10,FALSE),0)</f>
        <v>10256823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252586</v>
      </c>
      <c r="G656">
        <f>IFERROR(VLOOKUP(A656,[1]Monitoramento_Base_somente_disp!$A:$J,10,FALSE),0)</f>
        <v>21478054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75544</v>
      </c>
      <c r="G657">
        <f>IFERROR(VLOOKUP(A657,[1]Monitoramento_Base_somente_disp!$A:$J,10,FALSE),0)</f>
        <v>8043085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247914</v>
      </c>
      <c r="E658">
        <f>IFERROR(VLOOKUP(A658,[1]Monitoramento_Base_somente_disp!$A:$J,8,FALSE),0)</f>
        <v>28514199</v>
      </c>
      <c r="F658">
        <f>IFERROR(VLOOKUP(A658,[1]Monitoramento_Base_somente_disp!$A:$J,9,FALSE),0)</f>
        <v>203795</v>
      </c>
      <c r="G658">
        <f>IFERROR(VLOOKUP(A658,[1]Monitoramento_Base_somente_disp!$A:$J,10,FALSE),0)</f>
        <v>20315774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108077572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462147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410610</v>
      </c>
      <c r="E660">
        <f>IFERROR(VLOOKUP(A660,[1]Monitoramento_Base_somente_disp!$A:$J,8,FALSE),0)</f>
        <v>176983618</v>
      </c>
      <c r="F660">
        <f>IFERROR(VLOOKUP(A660,[1]Monitoramento_Base_somente_disp!$A:$J,9,FALSE),0)</f>
        <v>372868</v>
      </c>
      <c r="G660">
        <f>IFERROR(VLOOKUP(A660,[1]Monitoramento_Base_somente_disp!$A:$J,10,FALSE),0)</f>
        <v>140378189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63920</v>
      </c>
      <c r="G661">
        <f>IFERROR(VLOOKUP(A661,[1]Monitoramento_Base_somente_disp!$A:$J,10,FALSE),0)</f>
        <v>12634473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43745307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178067</v>
      </c>
      <c r="G663">
        <f>IFERROR(VLOOKUP(A663,[1]Monitoramento_Base_somente_disp!$A:$J,10,FALSE),0)</f>
        <v>26238581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198756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155872</v>
      </c>
      <c r="G664">
        <f>IFERROR(VLOOKUP(A664,[1]Monitoramento_Base_somente_disp!$A:$J,10,FALSE),0)</f>
        <v>25900547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85405</v>
      </c>
      <c r="G665">
        <f>IFERROR(VLOOKUP(A665,[1]Monitoramento_Base_somente_disp!$A:$J,10,FALSE),0)</f>
        <v>15735916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355305</v>
      </c>
      <c r="E666">
        <f>IFERROR(VLOOKUP(A666,[1]Monitoramento_Base_somente_disp!$A:$J,8,FALSE),0)</f>
        <v>46144753</v>
      </c>
      <c r="F666">
        <f>IFERROR(VLOOKUP(A666,[1]Monitoramento_Base_somente_disp!$A:$J,9,FALSE),0)</f>
        <v>331037</v>
      </c>
      <c r="G666">
        <f>IFERROR(VLOOKUP(A666,[1]Monitoramento_Base_somente_disp!$A:$J,10,FALSE),0)</f>
        <v>31684033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404316</v>
      </c>
      <c r="G667">
        <f>IFERROR(VLOOKUP(A667,[1]Monitoramento_Base_somente_disp!$A:$J,10,FALSE),0)</f>
        <v>53319564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247984</v>
      </c>
      <c r="G668">
        <f>IFERROR(VLOOKUP(A668,[1]Monitoramento_Base_somente_disp!$A:$J,10,FALSE),0)</f>
        <v>35984963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40221</v>
      </c>
      <c r="G669">
        <f>IFERROR(VLOOKUP(A669,[1]Monitoramento_Base_somente_disp!$A:$J,10,FALSE),0)</f>
        <v>38830389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202390</v>
      </c>
      <c r="G670">
        <f>IFERROR(VLOOKUP(A670,[1]Monitoramento_Base_somente_disp!$A:$J,10,FALSE),0)</f>
        <v>40966106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145722</v>
      </c>
      <c r="G671">
        <f>IFERROR(VLOOKUP(A671,[1]Monitoramento_Base_somente_disp!$A:$J,10,FALSE),0)</f>
        <v>69046006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72989</v>
      </c>
      <c r="G672">
        <f>IFERROR(VLOOKUP(A672,[1]Monitoramento_Base_somente_disp!$A:$J,10,FALSE),0)</f>
        <v>11871258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1277693</v>
      </c>
      <c r="G673">
        <f>IFERROR(VLOOKUP(A673,[1]Monitoramento_Base_somente_disp!$A:$J,10,FALSE),0)</f>
        <v>229739706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285463</v>
      </c>
      <c r="G674">
        <f>IFERROR(VLOOKUP(A674,[1]Monitoramento_Base_somente_disp!$A:$J,10,FALSE),0)</f>
        <v>25124236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136086</v>
      </c>
      <c r="G675">
        <f>IFERROR(VLOOKUP(A675,[1]Monitoramento_Base_somente_disp!$A:$J,10,FALSE),0)</f>
        <v>11333832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35562</v>
      </c>
      <c r="G676">
        <f>IFERROR(VLOOKUP(A676,[1]Monitoramento_Base_somente_disp!$A:$J,10,FALSE),0)</f>
        <v>63674751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158605</v>
      </c>
      <c r="G677">
        <f>IFERROR(VLOOKUP(A677,[1]Monitoramento_Base_somente_disp!$A:$J,10,FALSE),0)</f>
        <v>49528040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7594</v>
      </c>
      <c r="G678">
        <f>IFERROR(VLOOKUP(A678,[1]Monitoramento_Base_somente_disp!$A:$J,10,FALSE),0)</f>
        <v>20234314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136538</v>
      </c>
      <c r="G679">
        <f>IFERROR(VLOOKUP(A679,[1]Monitoramento_Base_somente_disp!$A:$J,10,FALSE),0)</f>
        <v>10345407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24052750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10517</v>
      </c>
      <c r="G681">
        <f>IFERROR(VLOOKUP(A681,[1]Monitoramento_Base_somente_disp!$A:$J,10,FALSE),0)</f>
        <v>20111581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108349</v>
      </c>
      <c r="G682">
        <f>IFERROR(VLOOKUP(A682,[1]Monitoramento_Base_somente_disp!$A:$J,10,FALSE),0)</f>
        <v>25433235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51164</v>
      </c>
      <c r="G683">
        <f>IFERROR(VLOOKUP(A683,[1]Monitoramento_Base_somente_disp!$A:$J,10,FALSE),0)</f>
        <v>25055851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4739</v>
      </c>
      <c r="G684">
        <f>IFERROR(VLOOKUP(A684,[1]Monitoramento_Base_somente_disp!$A:$J,10,FALSE),0)</f>
        <v>53957103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26845</v>
      </c>
      <c r="G685">
        <f>IFERROR(VLOOKUP(A685,[1]Monitoramento_Base_somente_disp!$A:$J,10,FALSE),0)</f>
        <v>6325008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183174</v>
      </c>
      <c r="G686">
        <f>IFERROR(VLOOKUP(A686,[1]Monitoramento_Base_somente_disp!$A:$J,10,FALSE),0)</f>
        <v>23212456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66262</v>
      </c>
      <c r="G687">
        <f>IFERROR(VLOOKUP(A687,[1]Monitoramento_Base_somente_disp!$A:$J,10,FALSE),0)</f>
        <v>13175262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7360</v>
      </c>
      <c r="G688">
        <f>IFERROR(VLOOKUP(A688,[1]Monitoramento_Base_somente_disp!$A:$J,10,FALSE),0)</f>
        <v>8589795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60582</v>
      </c>
      <c r="G689">
        <f>IFERROR(VLOOKUP(A689,[1]Monitoramento_Base_somente_disp!$A:$J,10,FALSE),0)</f>
        <v>19394435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460063</v>
      </c>
      <c r="E690">
        <f>IFERROR(VLOOKUP(A690,[1]Monitoramento_Base_somente_disp!$A:$J,8,FALSE),0)</f>
        <v>41211137</v>
      </c>
      <c r="F690">
        <f>IFERROR(VLOOKUP(A690,[1]Monitoramento_Base_somente_disp!$A:$J,9,FALSE),0)</f>
        <v>381901</v>
      </c>
      <c r="G690">
        <f>IFERROR(VLOOKUP(A690,[1]Monitoramento_Base_somente_disp!$A:$J,10,FALSE),0)</f>
        <v>27926049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22751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16074</v>
      </c>
      <c r="G691">
        <f>IFERROR(VLOOKUP(A691,[1]Monitoramento_Base_somente_disp!$A:$J,10,FALSE),0)</f>
        <v>22252973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180813</v>
      </c>
      <c r="G692">
        <f>IFERROR(VLOOKUP(A692,[1]Monitoramento_Base_somente_disp!$A:$J,10,FALSE),0)</f>
        <v>25950320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334930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292923</v>
      </c>
      <c r="G693">
        <f>IFERROR(VLOOKUP(A693,[1]Monitoramento_Base_somente_disp!$A:$J,10,FALSE),0)</f>
        <v>25344096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566413</v>
      </c>
      <c r="G694">
        <f>IFERROR(VLOOKUP(A694,[1]Monitoramento_Base_somente_disp!$A:$J,10,FALSE),0)</f>
        <v>53632126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39891</v>
      </c>
      <c r="G695">
        <f>IFERROR(VLOOKUP(A695,[1]Monitoramento_Base_somente_disp!$A:$J,10,FALSE),0)</f>
        <v>7924101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77123</v>
      </c>
      <c r="G696">
        <f>IFERROR(VLOOKUP(A696,[1]Monitoramento_Base_somente_disp!$A:$J,10,FALSE),0)</f>
        <v>5043002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23190</v>
      </c>
      <c r="G697">
        <f>IFERROR(VLOOKUP(A697,[1]Monitoramento_Base_somente_disp!$A:$J,10,FALSE),0)</f>
        <v>16154942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45215</v>
      </c>
      <c r="G698">
        <f>IFERROR(VLOOKUP(A698,[1]Monitoramento_Base_somente_disp!$A:$J,10,FALSE),0)</f>
        <v>72340030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10628167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80286</v>
      </c>
      <c r="G700">
        <f>IFERROR(VLOOKUP(A700,[1]Monitoramento_Base_somente_disp!$A:$J,10,FALSE),0)</f>
        <v>13303640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433422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372147</v>
      </c>
      <c r="G701">
        <f>IFERROR(VLOOKUP(A701,[1]Monitoramento_Base_somente_disp!$A:$J,10,FALSE),0)</f>
        <v>51645590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1165</v>
      </c>
      <c r="G702">
        <f>IFERROR(VLOOKUP(A702,[1]Monitoramento_Base_somente_disp!$A:$J,10,FALSE),0)</f>
        <v>27461059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88400</v>
      </c>
      <c r="G703">
        <f>IFERROR(VLOOKUP(A703,[1]Monitoramento_Base_somente_disp!$A:$J,10,FALSE),0)</f>
        <v>12137499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53236</v>
      </c>
      <c r="G704">
        <f>IFERROR(VLOOKUP(A704,[1]Monitoramento_Base_somente_disp!$A:$J,10,FALSE),0)</f>
        <v>20314299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22817</v>
      </c>
      <c r="G705">
        <f>IFERROR(VLOOKUP(A705,[1]Monitoramento_Base_somente_disp!$A:$J,10,FALSE),0)</f>
        <v>11729374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7898709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76496</v>
      </c>
      <c r="G707">
        <f>IFERROR(VLOOKUP(A707,[1]Monitoramento_Base_somente_disp!$A:$J,10,FALSE),0)</f>
        <v>6887388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16449</v>
      </c>
      <c r="G708">
        <f>IFERROR(VLOOKUP(A708,[1]Monitoramento_Base_somente_disp!$A:$J,10,FALSE),0)</f>
        <v>5656056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74912</v>
      </c>
      <c r="G709">
        <f>IFERROR(VLOOKUP(A709,[1]Monitoramento_Base_somente_disp!$A:$J,10,FALSE),0)</f>
        <v>61916698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477192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439738</v>
      </c>
      <c r="G710">
        <f>IFERROR(VLOOKUP(A710,[1]Monitoramento_Base_somente_disp!$A:$J,10,FALSE),0)</f>
        <v>94021618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48679232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249080</v>
      </c>
      <c r="G712">
        <f>IFERROR(VLOOKUP(A712,[1]Monitoramento_Base_somente_disp!$A:$J,10,FALSE),0)</f>
        <v>86944166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155392</v>
      </c>
      <c r="G713">
        <f>IFERROR(VLOOKUP(A713,[1]Monitoramento_Base_somente_disp!$A:$J,10,FALSE),0)</f>
        <v>22678826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9362</v>
      </c>
      <c r="G714">
        <f>IFERROR(VLOOKUP(A714,[1]Monitoramento_Base_somente_disp!$A:$J,10,FALSE),0)</f>
        <v>99757360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42413</v>
      </c>
      <c r="G715">
        <f>IFERROR(VLOOKUP(A715,[1]Monitoramento_Base_somente_disp!$A:$J,10,FALSE),0)</f>
        <v>59108132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674141</v>
      </c>
      <c r="G716">
        <f>IFERROR(VLOOKUP(A716,[1]Monitoramento_Base_somente_disp!$A:$J,10,FALSE),0)</f>
        <v>54867622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259</v>
      </c>
      <c r="G718">
        <f>IFERROR(VLOOKUP(A718,[1]Monitoramento_Base_somente_disp!$A:$J,10,FALSE),0)</f>
        <v>110818606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345404</v>
      </c>
      <c r="G719">
        <f>IFERROR(VLOOKUP(A719,[1]Monitoramento_Base_somente_disp!$A:$J,10,FALSE),0)</f>
        <v>41266469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74232</v>
      </c>
      <c r="G720">
        <f>IFERROR(VLOOKUP(A720,[1]Monitoramento_Base_somente_disp!$A:$J,10,FALSE),0)</f>
        <v>20610413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171503</v>
      </c>
      <c r="E721">
        <f>IFERROR(VLOOKUP(A721,[1]Monitoramento_Base_somente_disp!$A:$J,8,FALSE),0)</f>
        <v>49263317</v>
      </c>
      <c r="F721">
        <f>IFERROR(VLOOKUP(A721,[1]Monitoramento_Base_somente_disp!$A:$J,9,FALSE),0)</f>
        <v>152237</v>
      </c>
      <c r="G721">
        <f>IFERROR(VLOOKUP(A721,[1]Monitoramento_Base_somente_disp!$A:$J,10,FALSE),0)</f>
        <v>37285963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275602</v>
      </c>
      <c r="G722">
        <f>IFERROR(VLOOKUP(A722,[1]Monitoramento_Base_somente_disp!$A:$J,10,FALSE),0)</f>
        <v>55629236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79317</v>
      </c>
      <c r="G723">
        <f>IFERROR(VLOOKUP(A723,[1]Monitoramento_Base_somente_disp!$A:$J,10,FALSE),0)</f>
        <v>5392961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98809</v>
      </c>
      <c r="G724">
        <f>IFERROR(VLOOKUP(A724,[1]Monitoramento_Base_somente_disp!$A:$J,10,FALSE),0)</f>
        <v>44333706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182721</v>
      </c>
      <c r="G725">
        <f>IFERROR(VLOOKUP(A725,[1]Monitoramento_Base_somente_disp!$A:$J,10,FALSE),0)</f>
        <v>17460318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106511</v>
      </c>
      <c r="E726">
        <f>IFERROR(VLOOKUP(A726,[1]Monitoramento_Base_somente_disp!$A:$J,8,FALSE),0)</f>
        <v>14199412</v>
      </c>
      <c r="F726">
        <f>IFERROR(VLOOKUP(A726,[1]Monitoramento_Base_somente_disp!$A:$J,9,FALSE),0)</f>
        <v>69532</v>
      </c>
      <c r="G726">
        <f>IFERROR(VLOOKUP(A726,[1]Monitoramento_Base_somente_disp!$A:$J,10,FALSE),0)</f>
        <v>11198940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112833</v>
      </c>
      <c r="G727">
        <f>IFERROR(VLOOKUP(A727,[1]Monitoramento_Base_somente_disp!$A:$J,10,FALSE),0)</f>
        <v>20991207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42534</v>
      </c>
      <c r="G728">
        <f>IFERROR(VLOOKUP(A728,[1]Monitoramento_Base_somente_disp!$A:$J,10,FALSE),0)</f>
        <v>197998744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135935</v>
      </c>
      <c r="G729">
        <f>IFERROR(VLOOKUP(A729,[1]Monitoramento_Base_somente_disp!$A:$J,10,FALSE),0)</f>
        <v>26349338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28453</v>
      </c>
      <c r="G730">
        <f>IFERROR(VLOOKUP(A730,[1]Monitoramento_Base_somente_disp!$A:$J,10,FALSE),0)</f>
        <v>9911312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569165</v>
      </c>
      <c r="G731">
        <f>IFERROR(VLOOKUP(A731,[1]Monitoramento_Base_somente_disp!$A:$J,10,FALSE),0)</f>
        <v>102739381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21013</v>
      </c>
      <c r="G732">
        <f>IFERROR(VLOOKUP(A732,[1]Monitoramento_Base_somente_disp!$A:$J,10,FALSE),0)</f>
        <v>53942650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224638</v>
      </c>
      <c r="G733">
        <f>IFERROR(VLOOKUP(A733,[1]Monitoramento_Base_somente_disp!$A:$J,10,FALSE),0)</f>
        <v>239061996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271945</v>
      </c>
      <c r="G734">
        <f>IFERROR(VLOOKUP(A734,[1]Monitoramento_Base_somente_disp!$A:$J,10,FALSE),0)</f>
        <v>90344921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39347</v>
      </c>
      <c r="G735">
        <f>IFERROR(VLOOKUP(A735,[1]Monitoramento_Base_somente_disp!$A:$J,10,FALSE),0)</f>
        <v>39476555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3337</v>
      </c>
      <c r="G736">
        <f>IFERROR(VLOOKUP(A736,[1]Monitoramento_Base_somente_disp!$A:$J,10,FALSE),0)</f>
        <v>29770093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16843</v>
      </c>
      <c r="G737">
        <f>IFERROR(VLOOKUP(A737,[1]Monitoramento_Base_somente_disp!$A:$J,10,FALSE),0)</f>
        <v>6469192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50543</v>
      </c>
      <c r="G738">
        <f>IFERROR(VLOOKUP(A738,[1]Monitoramento_Base_somente_disp!$A:$J,10,FALSE),0)</f>
        <v>18368511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94464</v>
      </c>
      <c r="G739">
        <f>IFERROR(VLOOKUP(A739,[1]Monitoramento_Base_somente_disp!$A:$J,10,FALSE),0)</f>
        <v>15865357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68032</v>
      </c>
      <c r="G740">
        <f>IFERROR(VLOOKUP(A740,[1]Monitoramento_Base_somente_disp!$A:$J,10,FALSE),0)</f>
        <v>9779344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40854</v>
      </c>
      <c r="G741">
        <f>IFERROR(VLOOKUP(A741,[1]Monitoramento_Base_somente_disp!$A:$J,10,FALSE),0)</f>
        <v>22311595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199956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146182</v>
      </c>
      <c r="G742">
        <f>IFERROR(VLOOKUP(A742,[1]Monitoramento_Base_somente_disp!$A:$J,10,FALSE),0)</f>
        <v>33727598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359717</v>
      </c>
      <c r="G743">
        <f>IFERROR(VLOOKUP(A743,[1]Monitoramento_Base_somente_disp!$A:$J,10,FALSE),0)</f>
        <v>51467714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131926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132347</v>
      </c>
      <c r="E744">
        <f>IFERROR(VLOOKUP(A744,[1]Monitoramento_Base_somente_disp!$A:$J,8,FALSE),0)</f>
        <v>8607010</v>
      </c>
      <c r="F744">
        <f>IFERROR(VLOOKUP(A744,[1]Monitoramento_Base_somente_disp!$A:$J,9,FALSE),0)</f>
        <v>121370</v>
      </c>
      <c r="G744">
        <f>IFERROR(VLOOKUP(A744,[1]Monitoramento_Base_somente_disp!$A:$J,10,FALSE),0)</f>
        <v>6807674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317377</v>
      </c>
      <c r="G745">
        <f>IFERROR(VLOOKUP(A745,[1]Monitoramento_Base_somente_disp!$A:$J,10,FALSE),0)</f>
        <v>48079281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12078950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2974</v>
      </c>
      <c r="G747">
        <f>IFERROR(VLOOKUP(A747,[1]Monitoramento_Base_somente_disp!$A:$J,10,FALSE),0)</f>
        <v>1716762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14141</v>
      </c>
      <c r="G748">
        <f>IFERROR(VLOOKUP(A748,[1]Monitoramento_Base_somente_disp!$A:$J,10,FALSE),0)</f>
        <v>2024126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1932</v>
      </c>
      <c r="G749">
        <f>IFERROR(VLOOKUP(A749,[1]Monitoramento_Base_somente_disp!$A:$J,10,FALSE),0)</f>
        <v>1067766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37568</v>
      </c>
      <c r="G750">
        <f>IFERROR(VLOOKUP(A750,[1]Monitoramento_Base_somente_disp!$A:$J,10,FALSE),0)</f>
        <v>16260802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47574</v>
      </c>
      <c r="G751">
        <f>IFERROR(VLOOKUP(A751,[1]Monitoramento_Base_somente_disp!$A:$J,10,FALSE),0)</f>
        <v>23307991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22515</v>
      </c>
      <c r="G752">
        <f>IFERROR(VLOOKUP(A752,[1]Monitoramento_Base_somente_disp!$A:$J,10,FALSE),0)</f>
        <v>3709237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67449</v>
      </c>
      <c r="G753">
        <f>IFERROR(VLOOKUP(A753,[1]Monitoramento_Base_somente_disp!$A:$J,10,FALSE),0)</f>
        <v>57804517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18228</v>
      </c>
      <c r="G754">
        <f>IFERROR(VLOOKUP(A754,[1]Monitoramento_Base_somente_disp!$A:$J,10,FALSE),0)</f>
        <v>38640896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9441250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40314</v>
      </c>
      <c r="G756">
        <f>IFERROR(VLOOKUP(A756,[1]Monitoramento_Base_somente_disp!$A:$J,10,FALSE),0)</f>
        <v>36297599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25845</v>
      </c>
      <c r="G757">
        <f>IFERROR(VLOOKUP(A757,[1]Monitoramento_Base_somente_disp!$A:$J,10,FALSE),0)</f>
        <v>8256765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937</v>
      </c>
      <c r="G758">
        <f>IFERROR(VLOOKUP(A758,[1]Monitoramento_Base_somente_disp!$A:$J,10,FALSE),0)</f>
        <v>12338523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3169225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953300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4511</v>
      </c>
      <c r="Q760">
        <f>IFERROR(VLOOKUP(A760,[3]Sheet1!$A:$G,5,FALSE),0)</f>
        <v>14317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53665</v>
      </c>
      <c r="G761">
        <f>IFERROR(VLOOKUP(A761,[1]Monitoramento_Base_somente_disp!$A:$J,10,FALSE),0)</f>
        <v>5372892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17133</v>
      </c>
      <c r="G762">
        <f>IFERROR(VLOOKUP(A762,[1]Monitoramento_Base_somente_disp!$A:$J,10,FALSE),0)</f>
        <v>11842979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30052</v>
      </c>
      <c r="G763">
        <f>IFERROR(VLOOKUP(A763,[1]Monitoramento_Base_somente_disp!$A:$J,10,FALSE),0)</f>
        <v>9865202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510556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482367</v>
      </c>
      <c r="E764">
        <f>IFERROR(VLOOKUP(A764,[1]Monitoramento_Base_somente_disp!$A:$J,8,FALSE),0)</f>
        <v>54261017</v>
      </c>
      <c r="F764">
        <f>IFERROR(VLOOKUP(A764,[1]Monitoramento_Base_somente_disp!$A:$J,9,FALSE),0)</f>
        <v>461155</v>
      </c>
      <c r="G764">
        <f>IFERROR(VLOOKUP(A764,[1]Monitoramento_Base_somente_disp!$A:$J,10,FALSE),0)</f>
        <v>54072347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55349</v>
      </c>
      <c r="G765">
        <f>IFERROR(VLOOKUP(A765,[1]Monitoramento_Base_somente_disp!$A:$J,10,FALSE),0)</f>
        <v>1248548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8512</v>
      </c>
      <c r="G766">
        <f>IFERROR(VLOOKUP(A766,[1]Monitoramento_Base_somente_disp!$A:$J,10,FALSE),0)</f>
        <v>1797753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43287</v>
      </c>
      <c r="G767">
        <f>IFERROR(VLOOKUP(A767,[1]Monitoramento_Base_somente_disp!$A:$J,10,FALSE),0)</f>
        <v>6519927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19285</v>
      </c>
      <c r="G768">
        <f>IFERROR(VLOOKUP(A768,[1]Monitoramento_Base_somente_disp!$A:$J,10,FALSE),0)</f>
        <v>3000671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3480</v>
      </c>
      <c r="G770">
        <f>IFERROR(VLOOKUP(A770,[1]Monitoramento_Base_somente_disp!$A:$J,10,FALSE),0)</f>
        <v>46820679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3281100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461</v>
      </c>
      <c r="G772">
        <f>IFERROR(VLOOKUP(A772,[1]Monitoramento_Base_somente_disp!$A:$J,10,FALSE),0)</f>
        <v>322795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216</v>
      </c>
      <c r="G773">
        <f>IFERROR(VLOOKUP(A773,[1]Monitoramento_Base_somente_disp!$A:$J,10,FALSE),0)</f>
        <v>271200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27110</v>
      </c>
      <c r="G774">
        <f>IFERROR(VLOOKUP(A774,[1]Monitoramento_Base_somente_disp!$A:$J,10,FALSE),0)</f>
        <v>2646977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3197</v>
      </c>
      <c r="G775">
        <f>IFERROR(VLOOKUP(A775,[1]Monitoramento_Base_somente_disp!$A:$J,10,FALSE),0)</f>
        <v>3301856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39634</v>
      </c>
      <c r="G776">
        <f>IFERROR(VLOOKUP(A776,[1]Monitoramento_Base_somente_disp!$A:$J,10,FALSE),0)</f>
        <v>5778463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362</v>
      </c>
      <c r="G777">
        <f>IFERROR(VLOOKUP(A777,[1]Monitoramento_Base_somente_disp!$A:$J,10,FALSE),0)</f>
        <v>5316900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30035</v>
      </c>
      <c r="G778">
        <f>IFERROR(VLOOKUP(A778,[1]Monitoramento_Base_somente_disp!$A:$J,10,FALSE),0)</f>
        <v>5697631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31117</v>
      </c>
      <c r="G779">
        <f>IFERROR(VLOOKUP(A779,[1]Monitoramento_Base_somente_disp!$A:$J,10,FALSE),0)</f>
        <v>2772526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974</v>
      </c>
      <c r="G780">
        <f>IFERROR(VLOOKUP(A780,[1]Monitoramento_Base_somente_disp!$A:$J,10,FALSE),0)</f>
        <v>2911911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2936275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87844</v>
      </c>
      <c r="G782">
        <f>IFERROR(VLOOKUP(A782,[1]Monitoramento_Base_somente_disp!$A:$J,10,FALSE),0)</f>
        <v>9072915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6010</v>
      </c>
      <c r="G783">
        <f>IFERROR(VLOOKUP(A783,[1]Monitoramento_Base_somente_disp!$A:$J,10,FALSE),0)</f>
        <v>22974093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3966</v>
      </c>
      <c r="G784">
        <f>IFERROR(VLOOKUP(A784,[1]Monitoramento_Base_somente_disp!$A:$J,10,FALSE),0)</f>
        <v>5404936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25234</v>
      </c>
      <c r="G785">
        <f>IFERROR(VLOOKUP(A785,[1]Monitoramento_Base_somente_disp!$A:$J,10,FALSE),0)</f>
        <v>10676245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5994675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18375</v>
      </c>
      <c r="G787">
        <f>IFERROR(VLOOKUP(A787,[1]Monitoramento_Base_somente_disp!$A:$J,10,FALSE),0)</f>
        <v>1836089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2452955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31526</v>
      </c>
      <c r="G789">
        <f>IFERROR(VLOOKUP(A789,[1]Monitoramento_Base_somente_disp!$A:$J,10,FALSE),0)</f>
        <v>12585144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6598</v>
      </c>
      <c r="G790">
        <f>IFERROR(VLOOKUP(A790,[1]Monitoramento_Base_somente_disp!$A:$J,10,FALSE),0)</f>
        <v>827849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70700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22849</v>
      </c>
      <c r="G792">
        <f>IFERROR(VLOOKUP(A792,[1]Monitoramento_Base_somente_disp!$A:$J,10,FALSE),0)</f>
        <v>4384622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34884</v>
      </c>
      <c r="G793">
        <f>IFERROR(VLOOKUP(A793,[1]Monitoramento_Base_somente_disp!$A:$J,10,FALSE),0)</f>
        <v>1629383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11694</v>
      </c>
      <c r="G794">
        <f>IFERROR(VLOOKUP(A794,[1]Monitoramento_Base_somente_disp!$A:$J,10,FALSE),0)</f>
        <v>608002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6629</v>
      </c>
      <c r="G795">
        <f>IFERROR(VLOOKUP(A795,[1]Monitoramento_Base_somente_disp!$A:$J,10,FALSE),0)</f>
        <v>1089495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60995</v>
      </c>
      <c r="G796">
        <f>IFERROR(VLOOKUP(A796,[1]Monitoramento_Base_somente_disp!$A:$J,10,FALSE),0)</f>
        <v>5520163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24283</v>
      </c>
      <c r="G797">
        <f>IFERROR(VLOOKUP(A797,[1]Monitoramento_Base_somente_disp!$A:$J,10,FALSE),0)</f>
        <v>8882640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91736</v>
      </c>
      <c r="G798">
        <f>IFERROR(VLOOKUP(A798,[1]Monitoramento_Base_somente_disp!$A:$J,10,FALSE),0)</f>
        <v>14507420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1807</v>
      </c>
      <c r="G799">
        <f>IFERROR(VLOOKUP(A799,[1]Monitoramento_Base_somente_disp!$A:$J,10,FALSE),0)</f>
        <v>2197345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15726</v>
      </c>
      <c r="G800">
        <f>IFERROR(VLOOKUP(A800,[1]Monitoramento_Base_somente_disp!$A:$J,10,FALSE),0)</f>
        <v>2459192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75452</v>
      </c>
      <c r="G801">
        <f>IFERROR(VLOOKUP(A801,[1]Monitoramento_Base_somente_disp!$A:$J,10,FALSE),0)</f>
        <v>10303511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1242</v>
      </c>
      <c r="G802">
        <f>IFERROR(VLOOKUP(A802,[1]Monitoramento_Base_somente_disp!$A:$J,10,FALSE),0)</f>
        <v>451039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575</v>
      </c>
      <c r="G803">
        <f>IFERROR(VLOOKUP(A803,[1]Monitoramento_Base_somente_disp!$A:$J,10,FALSE),0)</f>
        <v>14773356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1203</v>
      </c>
      <c r="G804">
        <f>IFERROR(VLOOKUP(A804,[1]Monitoramento_Base_somente_disp!$A:$J,10,FALSE),0)</f>
        <v>2977464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58</v>
      </c>
      <c r="G805">
        <f>IFERROR(VLOOKUP(A805,[1]Monitoramento_Base_somente_disp!$A:$J,10,FALSE),0)</f>
        <v>1751495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13628</v>
      </c>
      <c r="G806">
        <f>IFERROR(VLOOKUP(A806,[1]Monitoramento_Base_somente_disp!$A:$J,10,FALSE),0)</f>
        <v>27703196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32227</v>
      </c>
      <c r="G807">
        <f>IFERROR(VLOOKUP(A807,[1]Monitoramento_Base_somente_disp!$A:$J,10,FALSE),0)</f>
        <v>3532270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34970</v>
      </c>
      <c r="G808">
        <f>IFERROR(VLOOKUP(A808,[1]Monitoramento_Base_somente_disp!$A:$J,10,FALSE),0)</f>
        <v>3182751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630</v>
      </c>
      <c r="G809">
        <f>IFERROR(VLOOKUP(A809,[1]Monitoramento_Base_somente_disp!$A:$J,10,FALSE),0)</f>
        <v>1422170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616</v>
      </c>
      <c r="G810">
        <f>IFERROR(VLOOKUP(A810,[1]Monitoramento_Base_somente_disp!$A:$J,10,FALSE),0)</f>
        <v>482175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133218</v>
      </c>
      <c r="Q810">
        <f>IFERROR(VLOOKUP(A810,[3]Sheet1!$A:$G,5,FALSE),0)</f>
        <v>0</v>
      </c>
      <c r="R810">
        <f>IFERROR(VLOOKUP(A810,[3]Sheet1!$A:$G,6,FALSE),0)</f>
        <v>43528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2786</v>
      </c>
      <c r="G811">
        <f>IFERROR(VLOOKUP(A811,[1]Monitoramento_Base_somente_disp!$A:$J,10,FALSE),0)</f>
        <v>14968446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38309</v>
      </c>
      <c r="G812">
        <f>IFERROR(VLOOKUP(A812,[1]Monitoramento_Base_somente_disp!$A:$J,10,FALSE),0)</f>
        <v>2077123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14201</v>
      </c>
      <c r="G813">
        <f>IFERROR(VLOOKUP(A813,[1]Monitoramento_Base_somente_disp!$A:$J,10,FALSE),0)</f>
        <v>11340117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24595</v>
      </c>
      <c r="G814">
        <f>IFERROR(VLOOKUP(A814,[1]Monitoramento_Base_somente_disp!$A:$J,10,FALSE),0)</f>
        <v>6327455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5929</v>
      </c>
      <c r="G815">
        <f>IFERROR(VLOOKUP(A815,[1]Monitoramento_Base_somente_disp!$A:$J,10,FALSE),0)</f>
        <v>2477846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19519</v>
      </c>
      <c r="G816">
        <f>IFERROR(VLOOKUP(A816,[1]Monitoramento_Base_somente_disp!$A:$J,10,FALSE),0)</f>
        <v>3579273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6096</v>
      </c>
      <c r="G817">
        <f>IFERROR(VLOOKUP(A817,[1]Monitoramento_Base_somente_disp!$A:$J,10,FALSE),0)</f>
        <v>102952990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2198</v>
      </c>
      <c r="G818">
        <f>IFERROR(VLOOKUP(A818,[1]Monitoramento_Base_somente_disp!$A:$J,10,FALSE),0)</f>
        <v>6396468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52540325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75458</v>
      </c>
      <c r="G820">
        <f>IFERROR(VLOOKUP(A820,[1]Monitoramento_Base_somente_disp!$A:$J,10,FALSE),0)</f>
        <v>8744343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28205</v>
      </c>
      <c r="G821">
        <f>IFERROR(VLOOKUP(A821,[1]Monitoramento_Base_somente_disp!$A:$J,10,FALSE),0)</f>
        <v>4733134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760</v>
      </c>
      <c r="G822">
        <f>IFERROR(VLOOKUP(A822,[1]Monitoramento_Base_somente_disp!$A:$J,10,FALSE),0)</f>
        <v>71732551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6663375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10501</v>
      </c>
      <c r="G824">
        <f>IFERROR(VLOOKUP(A824,[1]Monitoramento_Base_somente_disp!$A:$J,10,FALSE),0)</f>
        <v>1224735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80605</v>
      </c>
      <c r="E825">
        <f>IFERROR(VLOOKUP(A825,[1]Monitoramento_Base_somente_disp!$A:$J,8,FALSE),0)</f>
        <v>8328700</v>
      </c>
      <c r="F825">
        <f>IFERROR(VLOOKUP(A825,[1]Monitoramento_Base_somente_disp!$A:$J,9,FALSE),0)</f>
        <v>75569</v>
      </c>
      <c r="G825">
        <f>IFERROR(VLOOKUP(A825,[1]Monitoramento_Base_somente_disp!$A:$J,10,FALSE),0)</f>
        <v>6434721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706</v>
      </c>
      <c r="G826">
        <f>IFERROR(VLOOKUP(A826,[1]Monitoramento_Base_somente_disp!$A:$J,10,FALSE),0)</f>
        <v>4128645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292</v>
      </c>
      <c r="G827">
        <f>IFERROR(VLOOKUP(A827,[1]Monitoramento_Base_somente_disp!$A:$J,10,FALSE),0)</f>
        <v>16712030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21</v>
      </c>
      <c r="G828">
        <f>IFERROR(VLOOKUP(A828,[1]Monitoramento_Base_somente_disp!$A:$J,10,FALSE),0)</f>
        <v>1063191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338325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1075350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2282</v>
      </c>
      <c r="G831">
        <f>IFERROR(VLOOKUP(A831,[1]Monitoramento_Base_somente_disp!$A:$J,10,FALSE),0)</f>
        <v>10838398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5035325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570</v>
      </c>
      <c r="G833">
        <f>IFERROR(VLOOKUP(A833,[1]Monitoramento_Base_somente_disp!$A:$J,10,FALSE),0)</f>
        <v>872436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10614</v>
      </c>
      <c r="G834">
        <f>IFERROR(VLOOKUP(A834,[1]Monitoramento_Base_somente_disp!$A:$J,10,FALSE),0)</f>
        <v>13314448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1922</v>
      </c>
      <c r="G835">
        <f>IFERROR(VLOOKUP(A835,[1]Monitoramento_Base_somente_disp!$A:$J,10,FALSE),0)</f>
        <v>4195568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13766</v>
      </c>
      <c r="G836">
        <f>IFERROR(VLOOKUP(A836,[1]Monitoramento_Base_somente_disp!$A:$J,10,FALSE),0)</f>
        <v>5458323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6850</v>
      </c>
      <c r="G837">
        <f>IFERROR(VLOOKUP(A837,[1]Monitoramento_Base_somente_disp!$A:$J,10,FALSE),0)</f>
        <v>882037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9762</v>
      </c>
      <c r="G838">
        <f>IFERROR(VLOOKUP(A838,[1]Monitoramento_Base_somente_disp!$A:$J,10,FALSE),0)</f>
        <v>16464294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6534</v>
      </c>
      <c r="G839">
        <f>IFERROR(VLOOKUP(A839,[1]Monitoramento_Base_somente_disp!$A:$J,10,FALSE),0)</f>
        <v>3536844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13198</v>
      </c>
      <c r="G840">
        <f>IFERROR(VLOOKUP(A840,[1]Monitoramento_Base_somente_disp!$A:$J,10,FALSE),0)</f>
        <v>17435541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51</v>
      </c>
      <c r="G841">
        <f>IFERROR(VLOOKUP(A841,[1]Monitoramento_Base_somente_disp!$A:$J,10,FALSE),0)</f>
        <v>1410950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27545</v>
      </c>
      <c r="G842">
        <f>IFERROR(VLOOKUP(A842,[1]Monitoramento_Base_somente_disp!$A:$J,10,FALSE),0)</f>
        <v>11653806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1580</v>
      </c>
      <c r="G843">
        <f>IFERROR(VLOOKUP(A843,[1]Monitoramento_Base_somente_disp!$A:$J,10,FALSE),0)</f>
        <v>2093633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23546</v>
      </c>
      <c r="G844">
        <f>IFERROR(VLOOKUP(A844,[1]Monitoramento_Base_somente_disp!$A:$J,10,FALSE),0)</f>
        <v>13377488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917</v>
      </c>
      <c r="G845">
        <f>IFERROR(VLOOKUP(A845,[1]Monitoramento_Base_somente_disp!$A:$J,10,FALSE),0)</f>
        <v>693610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5666</v>
      </c>
      <c r="G846">
        <f>IFERROR(VLOOKUP(A846,[1]Monitoramento_Base_somente_disp!$A:$J,10,FALSE),0)</f>
        <v>3456882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6784</v>
      </c>
      <c r="G847">
        <f>IFERROR(VLOOKUP(A847,[1]Monitoramento_Base_somente_disp!$A:$J,10,FALSE),0)</f>
        <v>9140884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33790</v>
      </c>
      <c r="G848">
        <f>IFERROR(VLOOKUP(A848,[1]Monitoramento_Base_somente_disp!$A:$J,10,FALSE),0)</f>
        <v>18186026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22980</v>
      </c>
      <c r="G849">
        <f>IFERROR(VLOOKUP(A849,[1]Monitoramento_Base_somente_disp!$A:$J,10,FALSE),0)</f>
        <v>3269731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3586</v>
      </c>
      <c r="G850">
        <f>IFERROR(VLOOKUP(A850,[1]Monitoramento_Base_somente_disp!$A:$J,10,FALSE),0)</f>
        <v>3833541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6324675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29792</v>
      </c>
      <c r="G852">
        <f>IFERROR(VLOOKUP(A852,[1]Monitoramento_Base_somente_disp!$A:$J,10,FALSE),0)</f>
        <v>8623398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8550</v>
      </c>
      <c r="G853">
        <f>IFERROR(VLOOKUP(A853,[1]Monitoramento_Base_somente_disp!$A:$J,10,FALSE),0)</f>
        <v>12435930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897000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1634</v>
      </c>
      <c r="G855">
        <f>IFERROR(VLOOKUP(A855,[1]Monitoramento_Base_somente_disp!$A:$J,10,FALSE),0)</f>
        <v>94930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21116153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21022</v>
      </c>
      <c r="G857">
        <f>IFERROR(VLOOKUP(A857,[1]Monitoramento_Base_somente_disp!$A:$J,10,FALSE),0)</f>
        <v>1469037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228274</v>
      </c>
      <c r="G858">
        <f>IFERROR(VLOOKUP(A858,[1]Monitoramento_Base_somente_disp!$A:$J,10,FALSE),0)</f>
        <v>1054726250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4396</v>
      </c>
      <c r="G859">
        <f>IFERROR(VLOOKUP(A859,[1]Monitoramento_Base_somente_disp!$A:$J,10,FALSE),0)</f>
        <v>480042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66340</v>
      </c>
      <c r="G860">
        <f>IFERROR(VLOOKUP(A860,[1]Monitoramento_Base_somente_disp!$A:$J,10,FALSE),0)</f>
        <v>18623172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2218875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14000</v>
      </c>
      <c r="G862">
        <f>IFERROR(VLOOKUP(A862,[1]Monitoramento_Base_somente_disp!$A:$J,10,FALSE),0)</f>
        <v>2326638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1372</v>
      </c>
      <c r="G863">
        <f>IFERROR(VLOOKUP(A863,[1]Monitoramento_Base_somente_disp!$A:$J,10,FALSE),0)</f>
        <v>18387187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18026350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62962</v>
      </c>
      <c r="G865">
        <f>IFERROR(VLOOKUP(A865,[1]Monitoramento_Base_somente_disp!$A:$J,10,FALSE),0)</f>
        <v>12942414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277223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5194600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26026</v>
      </c>
      <c r="G868">
        <f>IFERROR(VLOOKUP(A868,[1]Monitoramento_Base_somente_disp!$A:$J,10,FALSE),0)</f>
        <v>5753002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70</v>
      </c>
      <c r="G869">
        <f>IFERROR(VLOOKUP(A869,[1]Monitoramento_Base_somente_disp!$A:$J,10,FALSE),0)</f>
        <v>4877045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5798625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8868</v>
      </c>
      <c r="G871">
        <f>IFERROR(VLOOKUP(A871,[1]Monitoramento_Base_somente_disp!$A:$J,10,FALSE),0)</f>
        <v>2768555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13849</v>
      </c>
      <c r="G872">
        <f>IFERROR(VLOOKUP(A872,[1]Monitoramento_Base_somente_disp!$A:$J,10,FALSE),0)</f>
        <v>2088713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10397675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85265</v>
      </c>
      <c r="G874">
        <f>IFERROR(VLOOKUP(A874,[1]Monitoramento_Base_somente_disp!$A:$J,10,FALSE),0)</f>
        <v>19035745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39054</v>
      </c>
      <c r="G875">
        <f>IFERROR(VLOOKUP(A875,[1]Monitoramento_Base_somente_disp!$A:$J,10,FALSE),0)</f>
        <v>13233628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9025</v>
      </c>
      <c r="G876">
        <f>IFERROR(VLOOKUP(A876,[1]Monitoramento_Base_somente_disp!$A:$J,10,FALSE),0)</f>
        <v>1413068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9299</v>
      </c>
      <c r="G877">
        <f>IFERROR(VLOOKUP(A877,[1]Monitoramento_Base_somente_disp!$A:$J,10,FALSE),0)</f>
        <v>19796670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10</v>
      </c>
      <c r="G878">
        <f>IFERROR(VLOOKUP(A878,[1]Monitoramento_Base_somente_disp!$A:$J,10,FALSE),0)</f>
        <v>3050279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12392</v>
      </c>
      <c r="G879">
        <f>IFERROR(VLOOKUP(A879,[1]Monitoramento_Base_somente_disp!$A:$J,10,FALSE),0)</f>
        <v>3725866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32386</v>
      </c>
      <c r="G880">
        <f>IFERROR(VLOOKUP(A880,[1]Monitoramento_Base_somente_disp!$A:$J,10,FALSE),0)</f>
        <v>9485250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1388</v>
      </c>
      <c r="G881">
        <f>IFERROR(VLOOKUP(A881,[1]Monitoramento_Base_somente_disp!$A:$J,10,FALSE),0)</f>
        <v>2390571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20139</v>
      </c>
      <c r="G882">
        <f>IFERROR(VLOOKUP(A882,[1]Monitoramento_Base_somente_disp!$A:$J,10,FALSE),0)</f>
        <v>2661619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42317</v>
      </c>
      <c r="G883">
        <f>IFERROR(VLOOKUP(A883,[1]Monitoramento_Base_somente_disp!$A:$J,10,FALSE),0)</f>
        <v>30706511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7144</v>
      </c>
      <c r="G884">
        <f>IFERROR(VLOOKUP(A884,[1]Monitoramento_Base_somente_disp!$A:$J,10,FALSE),0)</f>
        <v>19323459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24292</v>
      </c>
      <c r="G885">
        <f>IFERROR(VLOOKUP(A885,[1]Monitoramento_Base_somente_disp!$A:$J,10,FALSE),0)</f>
        <v>8096295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577</v>
      </c>
      <c r="G886">
        <f>IFERROR(VLOOKUP(A886,[1]Monitoramento_Base_somente_disp!$A:$J,10,FALSE),0)</f>
        <v>710862344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4875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43785</v>
      </c>
      <c r="G888">
        <f>IFERROR(VLOOKUP(A888,[1]Monitoramento_Base_somente_disp!$A:$J,10,FALSE),0)</f>
        <v>13941204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1059300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12328</v>
      </c>
      <c r="G890">
        <f>IFERROR(VLOOKUP(A890,[1]Monitoramento_Base_somente_disp!$A:$J,10,FALSE),0)</f>
        <v>1692474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52449</v>
      </c>
      <c r="G891">
        <f>IFERROR(VLOOKUP(A891,[1]Monitoramento_Base_somente_disp!$A:$J,10,FALSE),0)</f>
        <v>5707787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1720</v>
      </c>
      <c r="G892">
        <f>IFERROR(VLOOKUP(A892,[1]Monitoramento_Base_somente_disp!$A:$J,10,FALSE),0)</f>
        <v>1163366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85743</v>
      </c>
      <c r="G894">
        <f>IFERROR(VLOOKUP(A894,[1]Monitoramento_Base_somente_disp!$A:$J,10,FALSE),0)</f>
        <v>41449721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25044</v>
      </c>
      <c r="G895">
        <f>IFERROR(VLOOKUP(A895,[1]Monitoramento_Base_somente_disp!$A:$J,10,FALSE),0)</f>
        <v>9054633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28408</v>
      </c>
      <c r="G896">
        <f>IFERROR(VLOOKUP(A896,[1]Monitoramento_Base_somente_disp!$A:$J,10,FALSE),0)</f>
        <v>6144236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6755</v>
      </c>
      <c r="G897">
        <f>IFERROR(VLOOKUP(A897,[1]Monitoramento_Base_somente_disp!$A:$J,10,FALSE),0)</f>
        <v>9716153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9849</v>
      </c>
      <c r="G898">
        <f>IFERROR(VLOOKUP(A898,[1]Monitoramento_Base_somente_disp!$A:$J,10,FALSE),0)</f>
        <v>1539072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8595</v>
      </c>
      <c r="G899">
        <f>IFERROR(VLOOKUP(A899,[1]Monitoramento_Base_somente_disp!$A:$J,10,FALSE),0)</f>
        <v>6460735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14156</v>
      </c>
      <c r="G900">
        <f>IFERROR(VLOOKUP(A900,[1]Monitoramento_Base_somente_disp!$A:$J,10,FALSE),0)</f>
        <v>2063199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42014</v>
      </c>
      <c r="G902">
        <f>IFERROR(VLOOKUP(A902,[1]Monitoramento_Base_somente_disp!$A:$J,10,FALSE),0)</f>
        <v>3338955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3792</v>
      </c>
      <c r="G903">
        <f>IFERROR(VLOOKUP(A903,[1]Monitoramento_Base_somente_disp!$A:$J,10,FALSE),0)</f>
        <v>3213193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26843</v>
      </c>
      <c r="G904">
        <f>IFERROR(VLOOKUP(A904,[1]Monitoramento_Base_somente_disp!$A:$J,10,FALSE),0)</f>
        <v>12836966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2341</v>
      </c>
      <c r="G907">
        <f>IFERROR(VLOOKUP(A907,[1]Monitoramento_Base_somente_disp!$A:$J,10,FALSE),0)</f>
        <v>4173785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9760</v>
      </c>
      <c r="G908">
        <f>IFERROR(VLOOKUP(A908,[1]Monitoramento_Base_somente_disp!$A:$J,10,FALSE),0)</f>
        <v>35316495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12161</v>
      </c>
      <c r="G909">
        <f>IFERROR(VLOOKUP(A909,[1]Monitoramento_Base_somente_disp!$A:$J,10,FALSE),0)</f>
        <v>3645778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48618</v>
      </c>
      <c r="G910">
        <f>IFERROR(VLOOKUP(A910,[1]Monitoramento_Base_somente_disp!$A:$J,10,FALSE),0)</f>
        <v>12207237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93782000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2681475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1245</v>
      </c>
      <c r="G913">
        <f>IFERROR(VLOOKUP(A913,[1]Monitoramento_Base_somente_disp!$A:$J,10,FALSE),0)</f>
        <v>2490836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1132</v>
      </c>
      <c r="G914">
        <f>IFERROR(VLOOKUP(A914,[1]Monitoramento_Base_somente_disp!$A:$J,10,FALSE),0)</f>
        <v>218051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4384</v>
      </c>
      <c r="G915">
        <f>IFERROR(VLOOKUP(A915,[1]Monitoramento_Base_somente_disp!$A:$J,10,FALSE),0)</f>
        <v>3007071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20256</v>
      </c>
      <c r="G916">
        <f>IFERROR(VLOOKUP(A916,[1]Monitoramento_Base_somente_disp!$A:$J,10,FALSE),0)</f>
        <v>3730841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52738</v>
      </c>
      <c r="G917">
        <f>IFERROR(VLOOKUP(A917,[1]Monitoramento_Base_somente_disp!$A:$J,10,FALSE),0)</f>
        <v>9798188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50791</v>
      </c>
      <c r="G918">
        <f>IFERROR(VLOOKUP(A918,[1]Monitoramento_Base_somente_disp!$A:$J,10,FALSE),0)</f>
        <v>2479056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9624</v>
      </c>
      <c r="G919">
        <f>IFERROR(VLOOKUP(A919,[1]Monitoramento_Base_somente_disp!$A:$J,10,FALSE),0)</f>
        <v>5583214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163500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45976</v>
      </c>
      <c r="G921">
        <f>IFERROR(VLOOKUP(A921,[1]Monitoramento_Base_somente_disp!$A:$J,10,FALSE),0)</f>
        <v>4164464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19384</v>
      </c>
      <c r="G922">
        <f>IFERROR(VLOOKUP(A922,[1]Monitoramento_Base_somente_disp!$A:$J,10,FALSE),0)</f>
        <v>1168470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1321</v>
      </c>
      <c r="G923">
        <f>IFERROR(VLOOKUP(A923,[1]Monitoramento_Base_somente_disp!$A:$J,10,FALSE),0)</f>
        <v>384899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17967</v>
      </c>
      <c r="G924">
        <f>IFERROR(VLOOKUP(A924,[1]Monitoramento_Base_somente_disp!$A:$J,10,FALSE),0)</f>
        <v>9997380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33414</v>
      </c>
      <c r="G925">
        <f>IFERROR(VLOOKUP(A925,[1]Monitoramento_Base_somente_disp!$A:$J,10,FALSE),0)</f>
        <v>6746062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3080</v>
      </c>
      <c r="G926">
        <f>IFERROR(VLOOKUP(A926,[1]Monitoramento_Base_somente_disp!$A:$J,10,FALSE),0)</f>
        <v>649013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23737</v>
      </c>
      <c r="G928">
        <f>IFERROR(VLOOKUP(A928,[1]Monitoramento_Base_somente_disp!$A:$J,10,FALSE),0)</f>
        <v>1695604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3027</v>
      </c>
      <c r="G929">
        <f>IFERROR(VLOOKUP(A929,[1]Monitoramento_Base_somente_disp!$A:$J,10,FALSE),0)</f>
        <v>1972333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8621</v>
      </c>
      <c r="G930">
        <f>IFERROR(VLOOKUP(A930,[1]Monitoramento_Base_somente_disp!$A:$J,10,FALSE),0)</f>
        <v>1188506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37309</v>
      </c>
      <c r="G931">
        <f>IFERROR(VLOOKUP(A931,[1]Monitoramento_Base_somente_disp!$A:$J,10,FALSE),0)</f>
        <v>5420164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50531</v>
      </c>
      <c r="G932">
        <f>IFERROR(VLOOKUP(A932,[1]Monitoramento_Base_somente_disp!$A:$J,10,FALSE),0)</f>
        <v>9792112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26914</v>
      </c>
      <c r="G933">
        <f>IFERROR(VLOOKUP(A933,[1]Monitoramento_Base_somente_disp!$A:$J,10,FALSE),0)</f>
        <v>1939252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11835</v>
      </c>
      <c r="G934">
        <f>IFERROR(VLOOKUP(A934,[1]Monitoramento_Base_somente_disp!$A:$J,10,FALSE),0)</f>
        <v>4908540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49068</v>
      </c>
      <c r="G935">
        <f>IFERROR(VLOOKUP(A935,[1]Monitoramento_Base_somente_disp!$A:$J,10,FALSE),0)</f>
        <v>5668228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17932</v>
      </c>
      <c r="G936">
        <f>IFERROR(VLOOKUP(A936,[1]Monitoramento_Base_somente_disp!$A:$J,10,FALSE),0)</f>
        <v>1208802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550700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40500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6426</v>
      </c>
      <c r="G939">
        <f>IFERROR(VLOOKUP(A939,[1]Monitoramento_Base_somente_disp!$A:$J,10,FALSE),0)</f>
        <v>1788730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9680</v>
      </c>
      <c r="G940">
        <f>IFERROR(VLOOKUP(A940,[1]Monitoramento_Base_somente_disp!$A:$J,10,FALSE),0)</f>
        <v>4926762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1122975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45675</v>
      </c>
      <c r="C942">
        <f>IFERROR(VLOOKUP(A942,[1]Monitoramento_Base_somente_disp!$A:$J,6,FALSE),0)</f>
        <v>5179844</v>
      </c>
      <c r="D942">
        <f>IFERROR(VLOOKUP(A942,[1]Monitoramento_Base_somente_disp!$A:$J,7,FALSE),0)</f>
        <v>47969</v>
      </c>
      <c r="E942">
        <f>IFERROR(VLOOKUP(A942,[1]Monitoramento_Base_somente_disp!$A:$J,8,FALSE),0)</f>
        <v>4923515</v>
      </c>
      <c r="F942">
        <f>IFERROR(VLOOKUP(A942,[1]Monitoramento_Base_somente_disp!$A:$J,9,FALSE),0)</f>
        <v>48256</v>
      </c>
      <c r="G942">
        <f>IFERROR(VLOOKUP(A942,[1]Monitoramento_Base_somente_disp!$A:$J,10,FALSE),0)</f>
        <v>4771677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431</v>
      </c>
      <c r="G943">
        <f>IFERROR(VLOOKUP(A943,[1]Monitoramento_Base_somente_disp!$A:$J,10,FALSE),0)</f>
        <v>140938325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30104</v>
      </c>
      <c r="G944">
        <f>IFERROR(VLOOKUP(A944,[1]Monitoramento_Base_somente_disp!$A:$J,10,FALSE),0)</f>
        <v>2581314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4313</v>
      </c>
      <c r="G945">
        <f>IFERROR(VLOOKUP(A945,[1]Monitoramento_Base_somente_disp!$A:$J,10,FALSE),0)</f>
        <v>1067327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4878</v>
      </c>
      <c r="G946">
        <f>IFERROR(VLOOKUP(A946,[1]Monitoramento_Base_somente_disp!$A:$J,10,FALSE),0)</f>
        <v>15354264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51724</v>
      </c>
      <c r="G947">
        <f>IFERROR(VLOOKUP(A947,[1]Monitoramento_Base_somente_disp!$A:$J,10,FALSE),0)</f>
        <v>2369728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2704875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28863</v>
      </c>
      <c r="G949">
        <f>IFERROR(VLOOKUP(A949,[1]Monitoramento_Base_somente_disp!$A:$J,10,FALSE),0)</f>
        <v>443863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223000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1863</v>
      </c>
      <c r="G951">
        <f>IFERROR(VLOOKUP(A951,[1]Monitoramento_Base_somente_disp!$A:$J,10,FALSE),0)</f>
        <v>8131593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95470</v>
      </c>
      <c r="G952">
        <f>IFERROR(VLOOKUP(A952,[1]Monitoramento_Base_somente_disp!$A:$J,10,FALSE),0)</f>
        <v>6626589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14532</v>
      </c>
      <c r="G953">
        <f>IFERROR(VLOOKUP(A953,[1]Monitoramento_Base_somente_disp!$A:$J,10,FALSE),0)</f>
        <v>758647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3840075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8966</v>
      </c>
      <c r="G955">
        <f>IFERROR(VLOOKUP(A955,[1]Monitoramento_Base_somente_disp!$A:$J,10,FALSE),0)</f>
        <v>2427850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74111</v>
      </c>
      <c r="G956">
        <f>IFERROR(VLOOKUP(A956,[1]Monitoramento_Base_somente_disp!$A:$J,10,FALSE),0)</f>
        <v>10945048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316219</v>
      </c>
      <c r="E957">
        <f>IFERROR(VLOOKUP(A957,[1]Monitoramento_Base_somente_disp!$A:$J,8,FALSE),0)</f>
        <v>27584695</v>
      </c>
      <c r="F957">
        <f>IFERROR(VLOOKUP(A957,[1]Monitoramento_Base_somente_disp!$A:$J,9,FALSE),0)</f>
        <v>264186</v>
      </c>
      <c r="G957">
        <f>IFERROR(VLOOKUP(A957,[1]Monitoramento_Base_somente_disp!$A:$J,10,FALSE),0)</f>
        <v>17534384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55760</v>
      </c>
      <c r="G958">
        <f>IFERROR(VLOOKUP(A958,[1]Monitoramento_Base_somente_disp!$A:$J,10,FALSE),0)</f>
        <v>7857001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138982</v>
      </c>
      <c r="G959">
        <f>IFERROR(VLOOKUP(A959,[1]Monitoramento_Base_somente_disp!$A:$J,10,FALSE),0)</f>
        <v>30868547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45518</v>
      </c>
      <c r="G960">
        <f>IFERROR(VLOOKUP(A960,[1]Monitoramento_Base_somente_disp!$A:$J,10,FALSE),0)</f>
        <v>13052653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134190</v>
      </c>
      <c r="G961">
        <f>IFERROR(VLOOKUP(A961,[1]Monitoramento_Base_somente_disp!$A:$J,10,FALSE),0)</f>
        <v>13961252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8116</v>
      </c>
      <c r="G962">
        <f>IFERROR(VLOOKUP(A962,[1]Monitoramento_Base_somente_disp!$A:$J,10,FALSE),0)</f>
        <v>1015942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53850</v>
      </c>
      <c r="G963">
        <f>IFERROR(VLOOKUP(A963,[1]Monitoramento_Base_somente_disp!$A:$J,10,FALSE),0)</f>
        <v>2135258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94584</v>
      </c>
      <c r="G964">
        <f>IFERROR(VLOOKUP(A964,[1]Monitoramento_Base_somente_disp!$A:$J,10,FALSE),0)</f>
        <v>20979841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15228</v>
      </c>
      <c r="G965">
        <f>IFERROR(VLOOKUP(A965,[1]Monitoramento_Base_somente_disp!$A:$J,10,FALSE),0)</f>
        <v>948693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200472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39047</v>
      </c>
      <c r="G967">
        <f>IFERROR(VLOOKUP(A967,[1]Monitoramento_Base_somente_disp!$A:$J,10,FALSE),0)</f>
        <v>5405600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2036</v>
      </c>
      <c r="G968">
        <f>IFERROR(VLOOKUP(A968,[1]Monitoramento_Base_somente_disp!$A:$J,10,FALSE),0)</f>
        <v>1688160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26688</v>
      </c>
      <c r="G969">
        <f>IFERROR(VLOOKUP(A969,[1]Monitoramento_Base_somente_disp!$A:$J,10,FALSE),0)</f>
        <v>3373114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6169</v>
      </c>
      <c r="G970">
        <f>IFERROR(VLOOKUP(A970,[1]Monitoramento_Base_somente_disp!$A:$J,10,FALSE),0)</f>
        <v>8597908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11619</v>
      </c>
      <c r="G971">
        <f>IFERROR(VLOOKUP(A971,[1]Monitoramento_Base_somente_disp!$A:$J,10,FALSE),0)</f>
        <v>7435440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90783</v>
      </c>
      <c r="G972">
        <f>IFERROR(VLOOKUP(A972,[1]Monitoramento_Base_somente_disp!$A:$J,10,FALSE),0)</f>
        <v>14375828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33514</v>
      </c>
      <c r="G973">
        <f>IFERROR(VLOOKUP(A973,[1]Monitoramento_Base_somente_disp!$A:$J,10,FALSE),0)</f>
        <v>12320493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6576</v>
      </c>
      <c r="G974">
        <f>IFERROR(VLOOKUP(A974,[1]Monitoramento_Base_somente_disp!$A:$J,10,FALSE),0)</f>
        <v>23295640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81934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76339</v>
      </c>
      <c r="G975">
        <f>IFERROR(VLOOKUP(A975,[1]Monitoramento_Base_somente_disp!$A:$J,10,FALSE),0)</f>
        <v>8396986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9121175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3763448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39952</v>
      </c>
      <c r="G978">
        <f>IFERROR(VLOOKUP(A978,[1]Monitoramento_Base_somente_disp!$A:$J,10,FALSE),0)</f>
        <v>3123157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7064</v>
      </c>
      <c r="G979">
        <f>IFERROR(VLOOKUP(A979,[1]Monitoramento_Base_somente_disp!$A:$J,10,FALSE),0)</f>
        <v>1551502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16884</v>
      </c>
      <c r="G980">
        <f>IFERROR(VLOOKUP(A980,[1]Monitoramento_Base_somente_disp!$A:$J,10,FALSE),0)</f>
        <v>1510202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4756525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424</v>
      </c>
      <c r="G982">
        <f>IFERROR(VLOOKUP(A982,[1]Monitoramento_Base_somente_disp!$A:$J,10,FALSE),0)</f>
        <v>1368006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306984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317053</v>
      </c>
      <c r="E983">
        <f>IFERROR(VLOOKUP(A983,[1]Monitoramento_Base_somente_disp!$A:$J,8,FALSE),0)</f>
        <v>23630618</v>
      </c>
      <c r="F983">
        <f>IFERROR(VLOOKUP(A983,[1]Monitoramento_Base_somente_disp!$A:$J,9,FALSE),0)</f>
        <v>273449</v>
      </c>
      <c r="G983">
        <f>IFERROR(VLOOKUP(A983,[1]Monitoramento_Base_somente_disp!$A:$J,10,FALSE),0)</f>
        <v>18489594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52973</v>
      </c>
      <c r="G984">
        <f>IFERROR(VLOOKUP(A984,[1]Monitoramento_Base_somente_disp!$A:$J,10,FALSE),0)</f>
        <v>6997919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22710</v>
      </c>
      <c r="G985">
        <f>IFERROR(VLOOKUP(A985,[1]Monitoramento_Base_somente_disp!$A:$J,10,FALSE),0)</f>
        <v>5170730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27519</v>
      </c>
      <c r="G986">
        <f>IFERROR(VLOOKUP(A986,[1]Monitoramento_Base_somente_disp!$A:$J,10,FALSE),0)</f>
        <v>2177237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2801</v>
      </c>
      <c r="G987">
        <f>IFERROR(VLOOKUP(A987,[1]Monitoramento_Base_somente_disp!$A:$J,10,FALSE),0)</f>
        <v>815146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29563</v>
      </c>
      <c r="G988">
        <f>IFERROR(VLOOKUP(A988,[1]Monitoramento_Base_somente_disp!$A:$J,10,FALSE),0)</f>
        <v>5665993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20911</v>
      </c>
      <c r="G989">
        <f>IFERROR(VLOOKUP(A989,[1]Monitoramento_Base_somente_disp!$A:$J,10,FALSE),0)</f>
        <v>3853205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21473</v>
      </c>
      <c r="G990">
        <f>IFERROR(VLOOKUP(A990,[1]Monitoramento_Base_somente_disp!$A:$J,10,FALSE),0)</f>
        <v>1877894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15766</v>
      </c>
      <c r="G991">
        <f>IFERROR(VLOOKUP(A991,[1]Monitoramento_Base_somente_disp!$A:$J,10,FALSE),0)</f>
        <v>2033723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4180</v>
      </c>
      <c r="G992">
        <f>IFERROR(VLOOKUP(A992,[1]Monitoramento_Base_somente_disp!$A:$J,10,FALSE),0)</f>
        <v>3156523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180464</v>
      </c>
      <c r="G993">
        <f>IFERROR(VLOOKUP(A993,[1]Monitoramento_Base_somente_disp!$A:$J,10,FALSE),0)</f>
        <v>19675731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88830</v>
      </c>
      <c r="G994">
        <f>IFERROR(VLOOKUP(A994,[1]Monitoramento_Base_somente_disp!$A:$J,10,FALSE),0)</f>
        <v>17886440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28744</v>
      </c>
      <c r="G995">
        <f>IFERROR(VLOOKUP(A995,[1]Monitoramento_Base_somente_disp!$A:$J,10,FALSE),0)</f>
        <v>5044536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20000</v>
      </c>
      <c r="G996">
        <f>IFERROR(VLOOKUP(A996,[1]Monitoramento_Base_somente_disp!$A:$J,10,FALSE),0)</f>
        <v>2456064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7533</v>
      </c>
      <c r="G997">
        <f>IFERROR(VLOOKUP(A997,[1]Monitoramento_Base_somente_disp!$A:$J,10,FALSE),0)</f>
        <v>110337360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85054</v>
      </c>
      <c r="G999">
        <f>IFERROR(VLOOKUP(A999,[1]Monitoramento_Base_somente_disp!$A:$J,10,FALSE),0)</f>
        <v>9554014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70159</v>
      </c>
      <c r="G1000">
        <f>IFERROR(VLOOKUP(A1000,[1]Monitoramento_Base_somente_disp!$A:$J,10,FALSE),0)</f>
        <v>12514588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54342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48480</v>
      </c>
      <c r="G1001">
        <f>IFERROR(VLOOKUP(A1001,[1]Monitoramento_Base_somente_disp!$A:$J,10,FALSE),0)</f>
        <v>3011325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265</v>
      </c>
      <c r="G1002">
        <f>IFERROR(VLOOKUP(A1002,[1]Monitoramento_Base_somente_disp!$A:$J,10,FALSE),0)</f>
        <v>5468108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44867</v>
      </c>
      <c r="G1003">
        <f>IFERROR(VLOOKUP(A1003,[1]Monitoramento_Base_somente_disp!$A:$J,10,FALSE),0)</f>
        <v>8538614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29666</v>
      </c>
      <c r="G1005">
        <f>IFERROR(VLOOKUP(A1005,[1]Monitoramento_Base_somente_disp!$A:$J,10,FALSE),0)</f>
        <v>21183206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4544</v>
      </c>
      <c r="G1006">
        <f>IFERROR(VLOOKUP(A1006,[1]Monitoramento_Base_somente_disp!$A:$J,10,FALSE),0)</f>
        <v>2465969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0</v>
      </c>
      <c r="G1007">
        <f>IFERROR(VLOOKUP(A1007,[1]Monitoramento_Base_somente_disp!$A:$J,10,FALSE),0)</f>
        <v>7559571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251593</v>
      </c>
      <c r="G1008">
        <f>IFERROR(VLOOKUP(A1008,[1]Monitoramento_Base_somente_disp!$A:$J,10,FALSE),0)</f>
        <v>63148892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50740</v>
      </c>
      <c r="G1009">
        <f>IFERROR(VLOOKUP(A1009,[1]Monitoramento_Base_somente_disp!$A:$J,10,FALSE),0)</f>
        <v>4693692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2202825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105687</v>
      </c>
      <c r="G1011">
        <f>IFERROR(VLOOKUP(A1011,[1]Monitoramento_Base_somente_disp!$A:$J,10,FALSE),0)</f>
        <v>37920222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24567</v>
      </c>
      <c r="G1012">
        <f>IFERROR(VLOOKUP(A1012,[1]Monitoramento_Base_somente_disp!$A:$J,10,FALSE),0)</f>
        <v>2190947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13119</v>
      </c>
      <c r="G1013">
        <f>IFERROR(VLOOKUP(A1013,[1]Monitoramento_Base_somente_disp!$A:$J,10,FALSE),0)</f>
        <v>2699850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33445</v>
      </c>
      <c r="G1014">
        <f>IFERROR(VLOOKUP(A1014,[1]Monitoramento_Base_somente_disp!$A:$J,10,FALSE),0)</f>
        <v>1755117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11535</v>
      </c>
      <c r="G1015">
        <f>IFERROR(VLOOKUP(A1015,[1]Monitoramento_Base_somente_disp!$A:$J,10,FALSE),0)</f>
        <v>5870255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19223</v>
      </c>
      <c r="G1016">
        <f>IFERROR(VLOOKUP(A1016,[1]Monitoramento_Base_somente_disp!$A:$J,10,FALSE),0)</f>
        <v>4407629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1493</v>
      </c>
      <c r="G1017">
        <f>IFERROR(VLOOKUP(A1017,[1]Monitoramento_Base_somente_disp!$A:$J,10,FALSE),0)</f>
        <v>3542064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7097940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30493</v>
      </c>
      <c r="G1020">
        <f>IFERROR(VLOOKUP(A1020,[1]Monitoramento_Base_somente_disp!$A:$J,10,FALSE),0)</f>
        <v>4408625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23566</v>
      </c>
      <c r="G1021">
        <f>IFERROR(VLOOKUP(A1021,[1]Monitoramento_Base_somente_disp!$A:$J,10,FALSE),0)</f>
        <v>3000576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32679</v>
      </c>
      <c r="G1022">
        <f>IFERROR(VLOOKUP(A1022,[1]Monitoramento_Base_somente_disp!$A:$J,10,FALSE),0)</f>
        <v>21223688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2844</v>
      </c>
      <c r="G1023">
        <f>IFERROR(VLOOKUP(A1023,[1]Monitoramento_Base_somente_disp!$A:$J,10,FALSE),0)</f>
        <v>1308736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10932</v>
      </c>
      <c r="G1024">
        <f>IFERROR(VLOOKUP(A1024,[1]Monitoramento_Base_somente_disp!$A:$J,10,FALSE),0)</f>
        <v>1231863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73482</v>
      </c>
      <c r="G1025">
        <f>IFERROR(VLOOKUP(A1025,[1]Monitoramento_Base_somente_disp!$A:$J,10,FALSE),0)</f>
        <v>8026447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21208</v>
      </c>
      <c r="G1026">
        <f>IFERROR(VLOOKUP(A1026,[1]Monitoramento_Base_somente_disp!$A:$J,10,FALSE),0)</f>
        <v>1682026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48154</v>
      </c>
      <c r="G1027">
        <f>IFERROR(VLOOKUP(A1027,[1]Monitoramento_Base_somente_disp!$A:$J,10,FALSE),0)</f>
        <v>307905316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2100</v>
      </c>
      <c r="G1028">
        <f>IFERROR(VLOOKUP(A1028,[1]Monitoramento_Base_somente_disp!$A:$J,10,FALSE),0)</f>
        <v>1352032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44579</v>
      </c>
      <c r="G1029">
        <f>IFERROR(VLOOKUP(A1029,[1]Monitoramento_Base_somente_disp!$A:$J,10,FALSE),0)</f>
        <v>136311572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28832</v>
      </c>
      <c r="G1030">
        <f>IFERROR(VLOOKUP(A1030,[1]Monitoramento_Base_somente_disp!$A:$J,10,FALSE),0)</f>
        <v>1877715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117234</v>
      </c>
      <c r="G1031">
        <f>IFERROR(VLOOKUP(A1031,[1]Monitoramento_Base_somente_disp!$A:$J,10,FALSE),0)</f>
        <v>50805874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45017</v>
      </c>
      <c r="G1032">
        <f>IFERROR(VLOOKUP(A1032,[1]Monitoramento_Base_somente_disp!$A:$J,10,FALSE),0)</f>
        <v>5246128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39264</v>
      </c>
      <c r="G1033">
        <f>IFERROR(VLOOKUP(A1033,[1]Monitoramento_Base_somente_disp!$A:$J,10,FALSE),0)</f>
        <v>6005346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24003</v>
      </c>
      <c r="G1034">
        <f>IFERROR(VLOOKUP(A1034,[1]Monitoramento_Base_somente_disp!$A:$J,10,FALSE),0)</f>
        <v>6142012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1082600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4862</v>
      </c>
      <c r="G1036">
        <f>IFERROR(VLOOKUP(A1036,[1]Monitoramento_Base_somente_disp!$A:$J,10,FALSE),0)</f>
        <v>859740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21591</v>
      </c>
      <c r="G1037">
        <f>IFERROR(VLOOKUP(A1037,[1]Monitoramento_Base_somente_disp!$A:$J,10,FALSE),0)</f>
        <v>5641697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92210</v>
      </c>
      <c r="G1038">
        <f>IFERROR(VLOOKUP(A1038,[1]Monitoramento_Base_somente_disp!$A:$J,10,FALSE),0)</f>
        <v>10968028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34775</v>
      </c>
      <c r="G1039">
        <f>IFERROR(VLOOKUP(A1039,[1]Monitoramento_Base_somente_disp!$A:$J,10,FALSE),0)</f>
        <v>5088865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9067</v>
      </c>
      <c r="G1040">
        <f>IFERROR(VLOOKUP(A1040,[1]Monitoramento_Base_somente_disp!$A:$J,10,FALSE),0)</f>
        <v>6835472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14219</v>
      </c>
      <c r="G1041">
        <f>IFERROR(VLOOKUP(A1041,[1]Monitoramento_Base_somente_disp!$A:$J,10,FALSE),0)</f>
        <v>1434180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11204</v>
      </c>
      <c r="G1042">
        <f>IFERROR(VLOOKUP(A1042,[1]Monitoramento_Base_somente_disp!$A:$J,10,FALSE),0)</f>
        <v>661178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325300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2996</v>
      </c>
      <c r="G1044">
        <f>IFERROR(VLOOKUP(A1044,[1]Monitoramento_Base_somente_disp!$A:$J,10,FALSE),0)</f>
        <v>327719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6430650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2681850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48147</v>
      </c>
      <c r="G1047">
        <f>IFERROR(VLOOKUP(A1047,[1]Monitoramento_Base_somente_disp!$A:$J,10,FALSE),0)</f>
        <v>3419014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2101</v>
      </c>
      <c r="G1048">
        <f>IFERROR(VLOOKUP(A1048,[1]Monitoramento_Base_somente_disp!$A:$J,10,FALSE),0)</f>
        <v>710079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24763</v>
      </c>
      <c r="G1049">
        <f>IFERROR(VLOOKUP(A1049,[1]Monitoramento_Base_somente_disp!$A:$J,10,FALSE),0)</f>
        <v>9518182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6078</v>
      </c>
      <c r="G1050">
        <f>IFERROR(VLOOKUP(A1050,[1]Monitoramento_Base_somente_disp!$A:$J,10,FALSE),0)</f>
        <v>3880938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23550</v>
      </c>
      <c r="G1051">
        <f>IFERROR(VLOOKUP(A1051,[1]Monitoramento_Base_somente_disp!$A:$J,10,FALSE),0)</f>
        <v>1510042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9431</v>
      </c>
      <c r="G1052">
        <f>IFERROR(VLOOKUP(A1052,[1]Monitoramento_Base_somente_disp!$A:$J,10,FALSE),0)</f>
        <v>3471529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32335</v>
      </c>
      <c r="G1053">
        <f>IFERROR(VLOOKUP(A1053,[1]Monitoramento_Base_somente_disp!$A:$J,10,FALSE),0)</f>
        <v>2668529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37947</v>
      </c>
      <c r="G1054">
        <f>IFERROR(VLOOKUP(A1054,[1]Monitoramento_Base_somente_disp!$A:$J,10,FALSE),0)</f>
        <v>8604038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171706</v>
      </c>
      <c r="G1055">
        <f>IFERROR(VLOOKUP(A1055,[1]Monitoramento_Base_somente_disp!$A:$J,10,FALSE),0)</f>
        <v>16954860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61205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29562</v>
      </c>
      <c r="G1056">
        <f>IFERROR(VLOOKUP(A1056,[1]Monitoramento_Base_somente_disp!$A:$J,10,FALSE),0)</f>
        <v>1985452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77790</v>
      </c>
      <c r="G1057">
        <f>IFERROR(VLOOKUP(A1057,[1]Monitoramento_Base_somente_disp!$A:$J,10,FALSE),0)</f>
        <v>7565147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47039</v>
      </c>
      <c r="G1058">
        <f>IFERROR(VLOOKUP(A1058,[1]Monitoramento_Base_somente_disp!$A:$J,10,FALSE),0)</f>
        <v>2393544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11991</v>
      </c>
      <c r="G1059">
        <f>IFERROR(VLOOKUP(A1059,[1]Monitoramento_Base_somente_disp!$A:$J,10,FALSE),0)</f>
        <v>6154371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27584</v>
      </c>
      <c r="G1060">
        <f>IFERROR(VLOOKUP(A1060,[1]Monitoramento_Base_somente_disp!$A:$J,10,FALSE),0)</f>
        <v>3239898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1641261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11286</v>
      </c>
      <c r="G1062">
        <f>IFERROR(VLOOKUP(A1062,[1]Monitoramento_Base_somente_disp!$A:$J,10,FALSE),0)</f>
        <v>8390220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23155</v>
      </c>
      <c r="G1063">
        <f>IFERROR(VLOOKUP(A1063,[1]Monitoramento_Base_somente_disp!$A:$J,10,FALSE),0)</f>
        <v>2495037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19945</v>
      </c>
      <c r="G1064">
        <f>IFERROR(VLOOKUP(A1064,[1]Monitoramento_Base_somente_disp!$A:$J,10,FALSE),0)</f>
        <v>8291660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47236</v>
      </c>
      <c r="G1065">
        <f>IFERROR(VLOOKUP(A1065,[1]Monitoramento_Base_somente_disp!$A:$J,10,FALSE),0)</f>
        <v>10267305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7904</v>
      </c>
      <c r="G1066">
        <f>IFERROR(VLOOKUP(A1066,[1]Monitoramento_Base_somente_disp!$A:$J,10,FALSE),0)</f>
        <v>2885452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4066700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2485</v>
      </c>
      <c r="G1068">
        <f>IFERROR(VLOOKUP(A1068,[1]Monitoramento_Base_somente_disp!$A:$J,10,FALSE),0)</f>
        <v>3731944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338774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316348</v>
      </c>
      <c r="G1069">
        <f>IFERROR(VLOOKUP(A1069,[1]Monitoramento_Base_somente_disp!$A:$J,10,FALSE),0)</f>
        <v>57845025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164475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23981</v>
      </c>
      <c r="G1071">
        <f>IFERROR(VLOOKUP(A1071,[1]Monitoramento_Base_somente_disp!$A:$J,10,FALSE),0)</f>
        <v>274138559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82000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109439</v>
      </c>
      <c r="G1073">
        <f>IFERROR(VLOOKUP(A1073,[1]Monitoramento_Base_somente_disp!$A:$J,10,FALSE),0)</f>
        <v>59334369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32263</v>
      </c>
      <c r="G1074">
        <f>IFERROR(VLOOKUP(A1074,[1]Monitoramento_Base_somente_disp!$A:$J,10,FALSE),0)</f>
        <v>24225961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397</v>
      </c>
      <c r="G1075">
        <f>IFERROR(VLOOKUP(A1075,[1]Monitoramento_Base_somente_disp!$A:$J,10,FALSE),0)</f>
        <v>9743437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3085425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5035</v>
      </c>
      <c r="G1077">
        <f>IFERROR(VLOOKUP(A1077,[1]Monitoramento_Base_somente_disp!$A:$J,10,FALSE),0)</f>
        <v>1106731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7246498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299627</v>
      </c>
      <c r="G1079">
        <f>IFERROR(VLOOKUP(A1079,[1]Monitoramento_Base_somente_disp!$A:$J,10,FALSE),0)</f>
        <v>96018771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225760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159925</v>
      </c>
      <c r="G1080">
        <f>IFERROR(VLOOKUP(A1080,[1]Monitoramento_Base_somente_disp!$A:$J,10,FALSE),0)</f>
        <v>33783196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743</v>
      </c>
      <c r="G1081">
        <f>IFERROR(VLOOKUP(A1081,[1]Monitoramento_Base_somente_disp!$A:$J,10,FALSE),0)</f>
        <v>1226759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152</v>
      </c>
      <c r="G1082">
        <f>IFERROR(VLOOKUP(A1082,[1]Monitoramento_Base_somente_disp!$A:$J,10,FALSE),0)</f>
        <v>635924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26641</v>
      </c>
      <c r="G1083">
        <f>IFERROR(VLOOKUP(A1083,[1]Monitoramento_Base_somente_disp!$A:$J,10,FALSE),0)</f>
        <v>14144110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24</v>
      </c>
      <c r="G1084">
        <f>IFERROR(VLOOKUP(A1084,[1]Monitoramento_Base_somente_disp!$A:$J,10,FALSE),0)</f>
        <v>143376367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19739</v>
      </c>
      <c r="G1085">
        <f>IFERROR(VLOOKUP(A1085,[1]Monitoramento_Base_somente_disp!$A:$J,10,FALSE),0)</f>
        <v>7050891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139038</v>
      </c>
      <c r="G1086">
        <f>IFERROR(VLOOKUP(A1086,[1]Monitoramento_Base_somente_disp!$A:$J,10,FALSE),0)</f>
        <v>22243164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52086</v>
      </c>
      <c r="G1087">
        <f>IFERROR(VLOOKUP(A1087,[1]Monitoramento_Base_somente_disp!$A:$J,10,FALSE),0)</f>
        <v>49204678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23623350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111615408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61439</v>
      </c>
      <c r="G1090">
        <f>IFERROR(VLOOKUP(A1090,[1]Monitoramento_Base_somente_disp!$A:$J,10,FALSE),0)</f>
        <v>36233328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5409</v>
      </c>
      <c r="G1091">
        <f>IFERROR(VLOOKUP(A1091,[1]Monitoramento_Base_somente_disp!$A:$J,10,FALSE),0)</f>
        <v>14905307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94695</v>
      </c>
      <c r="G1092">
        <f>IFERROR(VLOOKUP(A1092,[1]Monitoramento_Base_somente_disp!$A:$J,10,FALSE),0)</f>
        <v>9275484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6239</v>
      </c>
      <c r="G1093">
        <f>IFERROR(VLOOKUP(A1093,[1]Monitoramento_Base_somente_disp!$A:$J,10,FALSE),0)</f>
        <v>2758428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86323</v>
      </c>
      <c r="G1094">
        <f>IFERROR(VLOOKUP(A1094,[1]Monitoramento_Base_somente_disp!$A:$J,10,FALSE),0)</f>
        <v>15377944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26907</v>
      </c>
      <c r="G1095">
        <f>IFERROR(VLOOKUP(A1095,[1]Monitoramento_Base_somente_disp!$A:$J,10,FALSE),0)</f>
        <v>21263137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1662</v>
      </c>
      <c r="G1096">
        <f>IFERROR(VLOOKUP(A1096,[1]Monitoramento_Base_somente_disp!$A:$J,10,FALSE),0)</f>
        <v>1688763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8916</v>
      </c>
      <c r="G1097">
        <f>IFERROR(VLOOKUP(A1097,[1]Monitoramento_Base_somente_disp!$A:$J,10,FALSE),0)</f>
        <v>30665088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5583</v>
      </c>
      <c r="G1098">
        <f>IFERROR(VLOOKUP(A1098,[1]Monitoramento_Base_somente_disp!$A:$J,10,FALSE),0)</f>
        <v>1499222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29003</v>
      </c>
      <c r="G1099">
        <f>IFERROR(VLOOKUP(A1099,[1]Monitoramento_Base_somente_disp!$A:$J,10,FALSE),0)</f>
        <v>10117627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51131</v>
      </c>
      <c r="G1100">
        <f>IFERROR(VLOOKUP(A1100,[1]Monitoramento_Base_somente_disp!$A:$J,10,FALSE),0)</f>
        <v>13116006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1350</v>
      </c>
      <c r="G1101">
        <f>IFERROR(VLOOKUP(A1101,[1]Monitoramento_Base_somente_disp!$A:$J,10,FALSE),0)</f>
        <v>39150243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55521</v>
      </c>
      <c r="G1102">
        <f>IFERROR(VLOOKUP(A1102,[1]Monitoramento_Base_somente_disp!$A:$J,10,FALSE),0)</f>
        <v>38016036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1000</v>
      </c>
      <c r="G1103">
        <f>IFERROR(VLOOKUP(A1103,[1]Monitoramento_Base_somente_disp!$A:$J,10,FALSE),0)</f>
        <v>3447495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2096256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1664562</v>
      </c>
      <c r="G1104">
        <f>IFERROR(VLOOKUP(A1104,[1]Monitoramento_Base_somente_disp!$A:$J,10,FALSE),0)</f>
        <v>331774935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26809</v>
      </c>
      <c r="G1105">
        <f>IFERROR(VLOOKUP(A1105,[1]Monitoramento_Base_somente_disp!$A:$J,10,FALSE),0)</f>
        <v>16023733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47118</v>
      </c>
      <c r="G1106">
        <f>IFERROR(VLOOKUP(A1106,[1]Monitoramento_Base_somente_disp!$A:$J,10,FALSE),0)</f>
        <v>22837576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423</v>
      </c>
      <c r="G1107">
        <f>IFERROR(VLOOKUP(A1107,[1]Monitoramento_Base_somente_disp!$A:$J,10,FALSE),0)</f>
        <v>23086650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22990</v>
      </c>
      <c r="G1108">
        <f>IFERROR(VLOOKUP(A1108,[1]Monitoramento_Base_somente_disp!$A:$J,10,FALSE),0)</f>
        <v>2751720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1735</v>
      </c>
      <c r="G1109">
        <f>IFERROR(VLOOKUP(A1109,[1]Monitoramento_Base_somente_disp!$A:$J,10,FALSE),0)</f>
        <v>20890310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193</v>
      </c>
      <c r="G1110">
        <f>IFERROR(VLOOKUP(A1110,[1]Monitoramento_Base_somente_disp!$A:$J,10,FALSE),0)</f>
        <v>12156999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26653</v>
      </c>
      <c r="G1111">
        <f>IFERROR(VLOOKUP(A1111,[1]Monitoramento_Base_somente_disp!$A:$J,10,FALSE),0)</f>
        <v>3194138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112773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94175</v>
      </c>
      <c r="G1112">
        <f>IFERROR(VLOOKUP(A1112,[1]Monitoramento_Base_somente_disp!$A:$J,10,FALSE),0)</f>
        <v>16892596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14287</v>
      </c>
      <c r="G1113">
        <f>IFERROR(VLOOKUP(A1113,[1]Monitoramento_Base_somente_disp!$A:$J,10,FALSE),0)</f>
        <v>31233811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0</v>
      </c>
      <c r="G1114">
        <f>IFERROR(VLOOKUP(A1114,[1]Monitoramento_Base_somente_disp!$A:$J,10,FALSE),0)</f>
        <v>3044315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5197</v>
      </c>
      <c r="G1115">
        <f>IFERROR(VLOOKUP(A1115,[1]Monitoramento_Base_somente_disp!$A:$J,10,FALSE),0)</f>
        <v>510489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123108</v>
      </c>
      <c r="G1116">
        <f>IFERROR(VLOOKUP(A1116,[1]Monitoramento_Base_somente_disp!$A:$J,10,FALSE),0)</f>
        <v>35487288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169184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120960</v>
      </c>
      <c r="G1117">
        <f>IFERROR(VLOOKUP(A1117,[1]Monitoramento_Base_somente_disp!$A:$J,10,FALSE),0)</f>
        <v>27323263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297763</v>
      </c>
      <c r="G1118">
        <f>IFERROR(VLOOKUP(A1118,[1]Monitoramento_Base_somente_disp!$A:$J,10,FALSE),0)</f>
        <v>153302446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56760</v>
      </c>
      <c r="G1119">
        <f>IFERROR(VLOOKUP(A1119,[1]Monitoramento_Base_somente_disp!$A:$J,10,FALSE),0)</f>
        <v>10993296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139022</v>
      </c>
      <c r="G1120">
        <f>IFERROR(VLOOKUP(A1120,[1]Monitoramento_Base_somente_disp!$A:$J,10,FALSE),0)</f>
        <v>137263448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5889</v>
      </c>
      <c r="G1121">
        <f>IFERROR(VLOOKUP(A1121,[1]Monitoramento_Base_somente_disp!$A:$J,10,FALSE),0)</f>
        <v>42603487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47878</v>
      </c>
      <c r="G1122">
        <f>IFERROR(VLOOKUP(A1122,[1]Monitoramento_Base_somente_disp!$A:$J,10,FALSE),0)</f>
        <v>117215331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2353735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85851303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77303</v>
      </c>
      <c r="G1125">
        <f>IFERROR(VLOOKUP(A1125,[1]Monitoramento_Base_somente_disp!$A:$J,10,FALSE),0)</f>
        <v>6342692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7372</v>
      </c>
      <c r="G1126">
        <f>IFERROR(VLOOKUP(A1126,[1]Monitoramento_Base_somente_disp!$A:$J,10,FALSE),0)</f>
        <v>33979619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23534</v>
      </c>
      <c r="G1127">
        <f>IFERROR(VLOOKUP(A1127,[1]Monitoramento_Base_somente_disp!$A:$J,10,FALSE),0)</f>
        <v>3510538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767988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579669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393370</v>
      </c>
      <c r="G1128">
        <f>IFERROR(VLOOKUP(A1128,[1]Monitoramento_Base_somente_disp!$A:$J,10,FALSE),0)</f>
        <v>339116025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48994</v>
      </c>
      <c r="G1129">
        <f>IFERROR(VLOOKUP(A1129,[1]Monitoramento_Base_somente_disp!$A:$J,10,FALSE),0)</f>
        <v>65128010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11406</v>
      </c>
      <c r="G1130">
        <f>IFERROR(VLOOKUP(A1130,[1]Monitoramento_Base_somente_disp!$A:$J,10,FALSE),0)</f>
        <v>22945091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22779</v>
      </c>
      <c r="G1131">
        <f>IFERROR(VLOOKUP(A1131,[1]Monitoramento_Base_somente_disp!$A:$J,10,FALSE),0)</f>
        <v>122010596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66197422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61614</v>
      </c>
      <c r="G1133">
        <f>IFERROR(VLOOKUP(A1133,[1]Monitoramento_Base_somente_disp!$A:$J,10,FALSE),0)</f>
        <v>6828503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3685</v>
      </c>
      <c r="G1134">
        <f>IFERROR(VLOOKUP(A1134,[1]Monitoramento_Base_somente_disp!$A:$J,10,FALSE),0)</f>
        <v>1445482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57338</v>
      </c>
      <c r="G1135">
        <f>IFERROR(VLOOKUP(A1135,[1]Monitoramento_Base_somente_disp!$A:$J,10,FALSE),0)</f>
        <v>11936870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55770</v>
      </c>
      <c r="G1136">
        <f>IFERROR(VLOOKUP(A1136,[1]Monitoramento_Base_somente_disp!$A:$J,10,FALSE),0)</f>
        <v>5334815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5826</v>
      </c>
      <c r="G1137">
        <f>IFERROR(VLOOKUP(A1137,[1]Monitoramento_Base_somente_disp!$A:$J,10,FALSE),0)</f>
        <v>3792975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289847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138603</v>
      </c>
      <c r="G1139">
        <f>IFERROR(VLOOKUP(A1139,[1]Monitoramento_Base_somente_disp!$A:$J,10,FALSE),0)</f>
        <v>24361612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13138</v>
      </c>
      <c r="G1140">
        <f>IFERROR(VLOOKUP(A1140,[1]Monitoramento_Base_somente_disp!$A:$J,10,FALSE),0)</f>
        <v>58075772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37434</v>
      </c>
      <c r="G1141">
        <f>IFERROR(VLOOKUP(A1141,[1]Monitoramento_Base_somente_disp!$A:$J,10,FALSE),0)</f>
        <v>12933320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25968</v>
      </c>
      <c r="G1142">
        <f>IFERROR(VLOOKUP(A1142,[1]Monitoramento_Base_somente_disp!$A:$J,10,FALSE),0)</f>
        <v>14594875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47473</v>
      </c>
      <c r="G1143">
        <f>IFERROR(VLOOKUP(A1143,[1]Monitoramento_Base_somente_disp!$A:$J,10,FALSE),0)</f>
        <v>72572443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23480200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221340</v>
      </c>
      <c r="G1145">
        <f>IFERROR(VLOOKUP(A1145,[1]Monitoramento_Base_somente_disp!$A:$J,10,FALSE),0)</f>
        <v>38325550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27381</v>
      </c>
      <c r="G1146">
        <f>IFERROR(VLOOKUP(A1146,[1]Monitoramento_Base_somente_disp!$A:$J,10,FALSE),0)</f>
        <v>2203535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13552489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40383</v>
      </c>
      <c r="G1148">
        <f>IFERROR(VLOOKUP(A1148,[1]Monitoramento_Base_somente_disp!$A:$J,10,FALSE),0)</f>
        <v>55727833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23576</v>
      </c>
      <c r="G1149">
        <f>IFERROR(VLOOKUP(A1149,[1]Monitoramento_Base_somente_disp!$A:$J,10,FALSE),0)</f>
        <v>23610253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877125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24651</v>
      </c>
      <c r="G1151">
        <f>IFERROR(VLOOKUP(A1151,[1]Monitoramento_Base_somente_disp!$A:$J,10,FALSE),0)</f>
        <v>41197966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93217</v>
      </c>
      <c r="G1152">
        <f>IFERROR(VLOOKUP(A1152,[1]Monitoramento_Base_somente_disp!$A:$J,10,FALSE),0)</f>
        <v>148044723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18580</v>
      </c>
      <c r="G1153">
        <f>IFERROR(VLOOKUP(A1153,[1]Monitoramento_Base_somente_disp!$A:$J,10,FALSE),0)</f>
        <v>840656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35348</v>
      </c>
      <c r="G1154">
        <f>IFERROR(VLOOKUP(A1154,[1]Monitoramento_Base_somente_disp!$A:$J,10,FALSE),0)</f>
        <v>26981842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6627</v>
      </c>
      <c r="G1155">
        <f>IFERROR(VLOOKUP(A1155,[1]Monitoramento_Base_somente_disp!$A:$J,10,FALSE),0)</f>
        <v>3052325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9017</v>
      </c>
      <c r="G1156">
        <f>IFERROR(VLOOKUP(A1156,[1]Monitoramento_Base_somente_disp!$A:$J,10,FALSE),0)</f>
        <v>23278968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82308961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5209</v>
      </c>
      <c r="G1158">
        <f>IFERROR(VLOOKUP(A1158,[1]Monitoramento_Base_somente_disp!$A:$J,10,FALSE),0)</f>
        <v>7808145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62326</v>
      </c>
      <c r="G1159">
        <f>IFERROR(VLOOKUP(A1159,[1]Monitoramento_Base_somente_disp!$A:$J,10,FALSE),0)</f>
        <v>9115014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215220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198403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175983</v>
      </c>
      <c r="G1160">
        <f>IFERROR(VLOOKUP(A1160,[1]Monitoramento_Base_somente_disp!$A:$J,10,FALSE),0)</f>
        <v>40947986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86198</v>
      </c>
      <c r="G1161">
        <f>IFERROR(VLOOKUP(A1161,[1]Monitoramento_Base_somente_disp!$A:$J,10,FALSE),0)</f>
        <v>33325391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28413</v>
      </c>
      <c r="G1162">
        <f>IFERROR(VLOOKUP(A1162,[1]Monitoramento_Base_somente_disp!$A:$J,10,FALSE),0)</f>
        <v>8102745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96475</v>
      </c>
      <c r="G1163">
        <f>IFERROR(VLOOKUP(A1163,[1]Monitoramento_Base_somente_disp!$A:$J,10,FALSE),0)</f>
        <v>35054536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598</v>
      </c>
      <c r="G1164">
        <f>IFERROR(VLOOKUP(A1164,[1]Monitoramento_Base_somente_disp!$A:$J,10,FALSE),0)</f>
        <v>319931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858</v>
      </c>
      <c r="G1165">
        <f>IFERROR(VLOOKUP(A1165,[1]Monitoramento_Base_somente_disp!$A:$J,10,FALSE),0)</f>
        <v>24538799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15362</v>
      </c>
      <c r="G1166">
        <f>IFERROR(VLOOKUP(A1166,[1]Monitoramento_Base_somente_disp!$A:$J,10,FALSE),0)</f>
        <v>38295810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51386</v>
      </c>
      <c r="G1167">
        <f>IFERROR(VLOOKUP(A1167,[1]Monitoramento_Base_somente_disp!$A:$J,10,FALSE),0)</f>
        <v>65734310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44639</v>
      </c>
      <c r="G1168">
        <f>IFERROR(VLOOKUP(A1168,[1]Monitoramento_Base_somente_disp!$A:$J,10,FALSE),0)</f>
        <v>11733357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32206</v>
      </c>
      <c r="G1169">
        <f>IFERROR(VLOOKUP(A1169,[1]Monitoramento_Base_somente_disp!$A:$J,10,FALSE),0)</f>
        <v>19607359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1414</v>
      </c>
      <c r="G1170">
        <f>IFERROR(VLOOKUP(A1170,[1]Monitoramento_Base_somente_disp!$A:$J,10,FALSE),0)</f>
        <v>5557592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217</v>
      </c>
      <c r="G1171">
        <f>IFERROR(VLOOKUP(A1171,[1]Monitoramento_Base_somente_disp!$A:$J,10,FALSE),0)</f>
        <v>30442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21606</v>
      </c>
      <c r="G1172">
        <f>IFERROR(VLOOKUP(A1172,[1]Monitoramento_Base_somente_disp!$A:$J,10,FALSE),0)</f>
        <v>45504404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29770</v>
      </c>
      <c r="G1173">
        <f>IFERROR(VLOOKUP(A1173,[1]Monitoramento_Base_somente_disp!$A:$J,10,FALSE),0)</f>
        <v>5972521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24192</v>
      </c>
      <c r="G1174">
        <f>IFERROR(VLOOKUP(A1174,[1]Monitoramento_Base_somente_disp!$A:$J,10,FALSE),0)</f>
        <v>11172461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1427619650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68036786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96830</v>
      </c>
      <c r="G1177">
        <f>IFERROR(VLOOKUP(A1177,[1]Monitoramento_Base_somente_disp!$A:$J,10,FALSE),0)</f>
        <v>58005407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173859</v>
      </c>
      <c r="G1178">
        <f>IFERROR(VLOOKUP(A1178,[1]Monitoramento_Base_somente_disp!$A:$J,10,FALSE),0)</f>
        <v>14357670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12481</v>
      </c>
      <c r="G1179">
        <f>IFERROR(VLOOKUP(A1179,[1]Monitoramento_Base_somente_disp!$A:$J,10,FALSE),0)</f>
        <v>93878010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97366</v>
      </c>
      <c r="G1180">
        <f>IFERROR(VLOOKUP(A1180,[1]Monitoramento_Base_somente_disp!$A:$J,10,FALSE),0)</f>
        <v>12533864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191633</v>
      </c>
      <c r="G1181">
        <f>IFERROR(VLOOKUP(A1181,[1]Monitoramento_Base_somente_disp!$A:$J,10,FALSE),0)</f>
        <v>34060318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6698</v>
      </c>
      <c r="G1182">
        <f>IFERROR(VLOOKUP(A1182,[1]Monitoramento_Base_somente_disp!$A:$J,10,FALSE),0)</f>
        <v>1148658340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430</v>
      </c>
      <c r="G1183">
        <f>IFERROR(VLOOKUP(A1183,[1]Monitoramento_Base_somente_disp!$A:$J,10,FALSE),0)</f>
        <v>18569028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359578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379134</v>
      </c>
      <c r="G1184">
        <f>IFERROR(VLOOKUP(A1184,[1]Monitoramento_Base_somente_disp!$A:$J,10,FALSE),0)</f>
        <v>116629994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7509</v>
      </c>
      <c r="G1185">
        <f>IFERROR(VLOOKUP(A1185,[1]Monitoramento_Base_somente_disp!$A:$J,10,FALSE),0)</f>
        <v>2201907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416358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378698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276773</v>
      </c>
      <c r="G1186">
        <f>IFERROR(VLOOKUP(A1186,[1]Monitoramento_Base_somente_disp!$A:$J,10,FALSE),0)</f>
        <v>29729222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55</v>
      </c>
      <c r="G1187">
        <f>IFERROR(VLOOKUP(A1187,[1]Monitoramento_Base_somente_disp!$A:$J,10,FALSE),0)</f>
        <v>20921735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Sim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17152</v>
      </c>
      <c r="G1188">
        <f>IFERROR(VLOOKUP(A1188,[1]Monitoramento_Base_somente_disp!$A:$J,10,FALSE),0)</f>
        <v>9380295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1068</v>
      </c>
      <c r="G1189">
        <f>IFERROR(VLOOKUP(A1189,[1]Monitoramento_Base_somente_disp!$A:$J,10,FALSE),0)</f>
        <v>9956563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606</v>
      </c>
      <c r="G1190">
        <f>IFERROR(VLOOKUP(A1190,[1]Monitoramento_Base_somente_disp!$A:$J,10,FALSE),0)</f>
        <v>71940909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17106</v>
      </c>
      <c r="G1191">
        <f>IFERROR(VLOOKUP(A1191,[1]Monitoramento_Base_somente_disp!$A:$J,10,FALSE),0)</f>
        <v>47180896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39126</v>
      </c>
      <c r="G1192">
        <f>IFERROR(VLOOKUP(A1192,[1]Monitoramento_Base_somente_disp!$A:$J,10,FALSE),0)</f>
        <v>9578884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70589</v>
      </c>
      <c r="G1193">
        <f>IFERROR(VLOOKUP(A1193,[1]Monitoramento_Base_somente_disp!$A:$J,10,FALSE),0)</f>
        <v>110289342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18844</v>
      </c>
      <c r="G1194">
        <f>IFERROR(VLOOKUP(A1194,[1]Monitoramento_Base_somente_disp!$A:$J,10,FALSE),0)</f>
        <v>61805017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12998</v>
      </c>
      <c r="G1195">
        <f>IFERROR(VLOOKUP(A1195,[1]Monitoramento_Base_somente_disp!$A:$J,10,FALSE),0)</f>
        <v>35096099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16795</v>
      </c>
      <c r="G1196">
        <f>IFERROR(VLOOKUP(A1196,[1]Monitoramento_Base_somente_disp!$A:$J,10,FALSE),0)</f>
        <v>8938945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42304</v>
      </c>
      <c r="G1197">
        <f>IFERROR(VLOOKUP(A1197,[1]Monitoramento_Base_somente_disp!$A:$J,10,FALSE),0)</f>
        <v>28853273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2208</v>
      </c>
      <c r="G1198">
        <f>IFERROR(VLOOKUP(A1198,[1]Monitoramento_Base_somente_disp!$A:$J,10,FALSE),0)</f>
        <v>238104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83596</v>
      </c>
      <c r="G1199">
        <f>IFERROR(VLOOKUP(A1199,[1]Monitoramento_Base_somente_disp!$A:$J,10,FALSE),0)</f>
        <v>21006008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45972</v>
      </c>
      <c r="G1200">
        <f>IFERROR(VLOOKUP(A1200,[1]Monitoramento_Base_somente_disp!$A:$J,10,FALSE),0)</f>
        <v>13344274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11494075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51993</v>
      </c>
      <c r="G1202">
        <f>IFERROR(VLOOKUP(A1202,[1]Monitoramento_Base_somente_disp!$A:$J,10,FALSE),0)</f>
        <v>22486228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82569</v>
      </c>
      <c r="G1203">
        <f>IFERROR(VLOOKUP(A1203,[1]Monitoramento_Base_somente_disp!$A:$J,10,FALSE),0)</f>
        <v>18989286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6843</v>
      </c>
      <c r="G1204">
        <f>IFERROR(VLOOKUP(A1204,[1]Monitoramento_Base_somente_disp!$A:$J,10,FALSE),0)</f>
        <v>56871820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789709290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21301</v>
      </c>
      <c r="G1206">
        <f>IFERROR(VLOOKUP(A1206,[1]Monitoramento_Base_somente_disp!$A:$J,10,FALSE),0)</f>
        <v>26033240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12668</v>
      </c>
      <c r="G1207">
        <f>IFERROR(VLOOKUP(A1207,[1]Monitoramento_Base_somente_disp!$A:$J,10,FALSE),0)</f>
        <v>6968464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103650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1673016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1407165</v>
      </c>
      <c r="G1209">
        <f>IFERROR(VLOOKUP(A1209,[1]Monitoramento_Base_somente_disp!$A:$J,10,FALSE),0)</f>
        <v>369429800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284637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237406</v>
      </c>
      <c r="G1210">
        <f>IFERROR(VLOOKUP(A1210,[1]Monitoramento_Base_somente_disp!$A:$J,10,FALSE),0)</f>
        <v>42922305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7844</v>
      </c>
      <c r="G1211">
        <f>IFERROR(VLOOKUP(A1211,[1]Monitoramento_Base_somente_disp!$A:$J,10,FALSE),0)</f>
        <v>12840241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112037</v>
      </c>
      <c r="G1212">
        <f>IFERROR(VLOOKUP(A1212,[1]Monitoramento_Base_somente_disp!$A:$J,10,FALSE),0)</f>
        <v>33516176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1003300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102896</v>
      </c>
      <c r="G1214">
        <f>IFERROR(VLOOKUP(A1214,[1]Monitoramento_Base_somente_disp!$A:$J,10,FALSE),0)</f>
        <v>7256617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41647</v>
      </c>
      <c r="G1215">
        <f>IFERROR(VLOOKUP(A1215,[1]Monitoramento_Base_somente_disp!$A:$J,10,FALSE),0)</f>
        <v>12605700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88180</v>
      </c>
      <c r="G1216">
        <f>IFERROR(VLOOKUP(A1216,[1]Monitoramento_Base_somente_disp!$A:$J,10,FALSE),0)</f>
        <v>19785749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4260400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252415</v>
      </c>
      <c r="G1218">
        <f>IFERROR(VLOOKUP(A1218,[1]Monitoramento_Base_somente_disp!$A:$J,10,FALSE),0)</f>
        <v>104377919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659916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16221850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11572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16574175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6036</v>
      </c>
      <c r="G1222">
        <f>IFERROR(VLOOKUP(A1222,[1]Monitoramento_Base_somente_disp!$A:$J,10,FALSE),0)</f>
        <v>17966403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7503650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3000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142244</v>
      </c>
      <c r="G1225">
        <f>IFERROR(VLOOKUP(A1225,[1]Monitoramento_Base_somente_disp!$A:$J,10,FALSE),0)</f>
        <v>44323961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4980</v>
      </c>
      <c r="G1226">
        <f>IFERROR(VLOOKUP(A1226,[1]Monitoramento_Base_somente_disp!$A:$J,10,FALSE),0)</f>
        <v>13201068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21422</v>
      </c>
      <c r="G1227">
        <f>IFERROR(VLOOKUP(A1227,[1]Monitoramento_Base_somente_disp!$A:$J,10,FALSE),0)</f>
        <v>31478433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1899</v>
      </c>
      <c r="G1228">
        <f>IFERROR(VLOOKUP(A1228,[1]Monitoramento_Base_somente_disp!$A:$J,10,FALSE),0)</f>
        <v>17601112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177515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134097</v>
      </c>
      <c r="G1229">
        <f>IFERROR(VLOOKUP(A1229,[1]Monitoramento_Base_somente_disp!$A:$J,10,FALSE),0)</f>
        <v>19002798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65392</v>
      </c>
      <c r="G1230">
        <f>IFERROR(VLOOKUP(A1230,[1]Monitoramento_Base_somente_disp!$A:$J,10,FALSE),0)</f>
        <v>4534990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23799500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25026</v>
      </c>
      <c r="G1232">
        <f>IFERROR(VLOOKUP(A1232,[1]Monitoramento_Base_somente_disp!$A:$J,10,FALSE),0)</f>
        <v>160433486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3804</v>
      </c>
      <c r="G1233">
        <f>IFERROR(VLOOKUP(A1233,[1]Monitoramento_Base_somente_disp!$A:$J,10,FALSE),0)</f>
        <v>105542153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295604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271694</v>
      </c>
      <c r="G1234">
        <f>IFERROR(VLOOKUP(A1234,[1]Monitoramento_Base_somente_disp!$A:$J,10,FALSE),0)</f>
        <v>43299411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8406</v>
      </c>
      <c r="G1235">
        <f>IFERROR(VLOOKUP(A1235,[1]Monitoramento_Base_somente_disp!$A:$J,10,FALSE),0)</f>
        <v>190929929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91830</v>
      </c>
      <c r="G1236">
        <f>IFERROR(VLOOKUP(A1236,[1]Monitoramento_Base_somente_disp!$A:$J,10,FALSE),0)</f>
        <v>100066090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11885</v>
      </c>
      <c r="G1237">
        <f>IFERROR(VLOOKUP(A1237,[1]Monitoramento_Base_somente_disp!$A:$J,10,FALSE),0)</f>
        <v>7204084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216</v>
      </c>
      <c r="G1238">
        <f>IFERROR(VLOOKUP(A1238,[1]Monitoramento_Base_somente_disp!$A:$J,10,FALSE),0)</f>
        <v>3142332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64590</v>
      </c>
      <c r="G1239">
        <f>IFERROR(VLOOKUP(A1239,[1]Monitoramento_Base_somente_disp!$A:$J,10,FALSE),0)</f>
        <v>25755785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5440</v>
      </c>
      <c r="G1240">
        <f>IFERROR(VLOOKUP(A1240,[1]Monitoramento_Base_somente_disp!$A:$J,10,FALSE),0)</f>
        <v>15643579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170297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155326</v>
      </c>
      <c r="G1241">
        <f>IFERROR(VLOOKUP(A1241,[1]Monitoramento_Base_somente_disp!$A:$J,10,FALSE),0)</f>
        <v>20902699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5236103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44790</v>
      </c>
      <c r="G1243">
        <f>IFERROR(VLOOKUP(A1243,[1]Monitoramento_Base_somente_disp!$A:$J,10,FALSE),0)</f>
        <v>11002414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165109</v>
      </c>
      <c r="G1244">
        <f>IFERROR(VLOOKUP(A1244,[1]Monitoramento_Base_somente_disp!$A:$J,10,FALSE),0)</f>
        <v>33218014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25258</v>
      </c>
      <c r="G1245">
        <f>IFERROR(VLOOKUP(A1245,[1]Monitoramento_Base_somente_disp!$A:$J,10,FALSE),0)</f>
        <v>122591227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216</v>
      </c>
      <c r="G1246">
        <f>IFERROR(VLOOKUP(A1246,[1]Monitoramento_Base_somente_disp!$A:$J,10,FALSE),0)</f>
        <v>99089951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29419</v>
      </c>
      <c r="G1247">
        <f>IFERROR(VLOOKUP(A1247,[1]Monitoramento_Base_somente_disp!$A:$J,10,FALSE),0)</f>
        <v>2571202030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5</v>
      </c>
      <c r="G1248">
        <f>IFERROR(VLOOKUP(A1248,[1]Monitoramento_Base_somente_disp!$A:$J,10,FALSE),0)</f>
        <v>43009264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84219</v>
      </c>
      <c r="G1249">
        <f>IFERROR(VLOOKUP(A1249,[1]Monitoramento_Base_somente_disp!$A:$J,10,FALSE),0)</f>
        <v>89718746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29304</v>
      </c>
      <c r="G1250">
        <f>IFERROR(VLOOKUP(A1250,[1]Monitoramento_Base_somente_disp!$A:$J,10,FALSE),0)</f>
        <v>6999095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37585</v>
      </c>
      <c r="G1251">
        <f>IFERROR(VLOOKUP(A1251,[1]Monitoramento_Base_somente_disp!$A:$J,10,FALSE),0)</f>
        <v>7719179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23045</v>
      </c>
      <c r="G1252">
        <f>IFERROR(VLOOKUP(A1252,[1]Monitoramento_Base_somente_disp!$A:$J,10,FALSE),0)</f>
        <v>73318246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15675</v>
      </c>
      <c r="G1253">
        <f>IFERROR(VLOOKUP(A1253,[1]Monitoramento_Base_somente_disp!$A:$J,10,FALSE),0)</f>
        <v>63304433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351</v>
      </c>
      <c r="G1254">
        <f>IFERROR(VLOOKUP(A1254,[1]Monitoramento_Base_somente_disp!$A:$J,10,FALSE),0)</f>
        <v>79672414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9116</v>
      </c>
      <c r="G1255">
        <f>IFERROR(VLOOKUP(A1255,[1]Monitoramento_Base_somente_disp!$A:$J,10,FALSE),0)</f>
        <v>29074225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22727225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15868</v>
      </c>
      <c r="G1257">
        <f>IFERROR(VLOOKUP(A1257,[1]Monitoramento_Base_somente_disp!$A:$J,10,FALSE),0)</f>
        <v>33553590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19611</v>
      </c>
      <c r="G1258">
        <f>IFERROR(VLOOKUP(A1258,[1]Monitoramento_Base_somente_disp!$A:$J,10,FALSE),0)</f>
        <v>10236342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986</v>
      </c>
      <c r="G1259">
        <f>IFERROR(VLOOKUP(A1259,[1]Monitoramento_Base_somente_disp!$A:$J,10,FALSE),0)</f>
        <v>1024393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2470</v>
      </c>
      <c r="G1260">
        <f>IFERROR(VLOOKUP(A1260,[1]Monitoramento_Base_somente_disp!$A:$J,10,FALSE),0)</f>
        <v>133917591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132027</v>
      </c>
      <c r="G1261">
        <f>IFERROR(VLOOKUP(A1261,[1]Monitoramento_Base_somente_disp!$A:$J,10,FALSE),0)</f>
        <v>80169475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21543</v>
      </c>
      <c r="G1262">
        <f>IFERROR(VLOOKUP(A1262,[1]Monitoramento_Base_somente_disp!$A:$J,10,FALSE),0)</f>
        <v>13258488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804907026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28679</v>
      </c>
      <c r="G1264">
        <f>IFERROR(VLOOKUP(A1264,[1]Monitoramento_Base_somente_disp!$A:$J,10,FALSE),0)</f>
        <v>70410068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1269225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2953275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76342</v>
      </c>
      <c r="G1267">
        <f>IFERROR(VLOOKUP(A1267,[1]Monitoramento_Base_somente_disp!$A:$J,10,FALSE),0)</f>
        <v>100499366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22437</v>
      </c>
      <c r="G1268">
        <f>IFERROR(VLOOKUP(A1268,[1]Monitoramento_Base_somente_disp!$A:$J,10,FALSE),0)</f>
        <v>22804396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33115</v>
      </c>
      <c r="G1269">
        <f>IFERROR(VLOOKUP(A1269,[1]Monitoramento_Base_somente_disp!$A:$J,10,FALSE),0)</f>
        <v>30914026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81395</v>
      </c>
      <c r="G1270">
        <f>IFERROR(VLOOKUP(A1270,[1]Monitoramento_Base_somente_disp!$A:$J,10,FALSE),0)</f>
        <v>23440291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20586</v>
      </c>
      <c r="G1271">
        <f>IFERROR(VLOOKUP(A1271,[1]Monitoramento_Base_somente_disp!$A:$J,10,FALSE),0)</f>
        <v>17110335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43348900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79997</v>
      </c>
      <c r="P1272">
        <f>IFERROR(VLOOKUP(A1272,[3]Sheet1!$A:$G,4,FALSE),0)</f>
        <v>353603</v>
      </c>
      <c r="Q1272">
        <f>IFERROR(VLOOKUP(A1272,[3]Sheet1!$A:$G,5,FALSE),0)</f>
        <v>4193067</v>
      </c>
      <c r="R1272">
        <f>IFERROR(VLOOKUP(A1272,[3]Sheet1!$A:$G,6,FALSE),0)</f>
        <v>248281</v>
      </c>
      <c r="S1272">
        <f>IFERROR(VLOOKUP(A1272,[3]Sheet1!$A:$G,7,FALSE),0)</f>
        <v>195597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34606</v>
      </c>
      <c r="G1273">
        <f>IFERROR(VLOOKUP(A1273,[1]Monitoramento_Base_somente_disp!$A:$J,10,FALSE),0)</f>
        <v>4297277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10854</v>
      </c>
      <c r="G1274">
        <f>IFERROR(VLOOKUP(A1274,[1]Monitoramento_Base_somente_disp!$A:$J,10,FALSE),0)</f>
        <v>22450451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165761</v>
      </c>
      <c r="G1275">
        <f>IFERROR(VLOOKUP(A1275,[1]Monitoramento_Base_somente_disp!$A:$J,10,FALSE),0)</f>
        <v>60714060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21950</v>
      </c>
      <c r="G1276">
        <f>IFERROR(VLOOKUP(A1276,[1]Monitoramento_Base_somente_disp!$A:$J,10,FALSE),0)</f>
        <v>11466697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12590314155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36874</v>
      </c>
      <c r="G1278">
        <f>IFERROR(VLOOKUP(A1278,[1]Monitoramento_Base_somente_disp!$A:$J,10,FALSE),0)</f>
        <v>161998390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62996</v>
      </c>
      <c r="G1279">
        <f>IFERROR(VLOOKUP(A1279,[1]Monitoramento_Base_somente_disp!$A:$J,10,FALSE),0)</f>
        <v>24756125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51816</v>
      </c>
      <c r="G1280">
        <f>IFERROR(VLOOKUP(A1280,[1]Monitoramento_Base_somente_disp!$A:$J,10,FALSE),0)</f>
        <v>33034652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20222</v>
      </c>
      <c r="G1281">
        <f>IFERROR(VLOOKUP(A1281,[1]Monitoramento_Base_somente_disp!$A:$J,10,FALSE),0)</f>
        <v>57143773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8681450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554100</v>
      </c>
      <c r="G1283">
        <f>IFERROR(VLOOKUP(A1283,[1]Monitoramento_Base_somente_disp!$A:$J,10,FALSE),0)</f>
        <v>123299085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63075</v>
      </c>
      <c r="G1284">
        <f>IFERROR(VLOOKUP(A1284,[1]Monitoramento_Base_somente_disp!$A:$J,10,FALSE),0)</f>
        <v>18345929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52032</v>
      </c>
      <c r="G1285">
        <f>IFERROR(VLOOKUP(A1285,[1]Monitoramento_Base_somente_disp!$A:$J,10,FALSE),0)</f>
        <v>9676427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84301</v>
      </c>
      <c r="G1286">
        <f>IFERROR(VLOOKUP(A1286,[1]Monitoramento_Base_somente_disp!$A:$J,10,FALSE),0)</f>
        <v>8147929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9654675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229306</v>
      </c>
      <c r="G1288">
        <f>IFERROR(VLOOKUP(A1288,[1]Monitoramento_Base_somente_disp!$A:$J,10,FALSE),0)</f>
        <v>74522186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1038</v>
      </c>
      <c r="G1289">
        <f>IFERROR(VLOOKUP(A1289,[1]Monitoramento_Base_somente_disp!$A:$J,10,FALSE),0)</f>
        <v>29131185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25769</v>
      </c>
      <c r="G1290">
        <f>IFERROR(VLOOKUP(A1290,[1]Monitoramento_Base_somente_disp!$A:$J,10,FALSE),0)</f>
        <v>22617423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60399</v>
      </c>
      <c r="G1291">
        <f>IFERROR(VLOOKUP(A1291,[1]Monitoramento_Base_somente_disp!$A:$J,10,FALSE),0)</f>
        <v>25567087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295551</v>
      </c>
      <c r="G1292">
        <f>IFERROR(VLOOKUP(A1292,[1]Monitoramento_Base_somente_disp!$A:$J,10,FALSE),0)</f>
        <v>66655353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1091</v>
      </c>
      <c r="G1293">
        <f>IFERROR(VLOOKUP(A1293,[1]Monitoramento_Base_somente_disp!$A:$J,10,FALSE),0)</f>
        <v>41989435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92469</v>
      </c>
      <c r="G1294">
        <f>IFERROR(VLOOKUP(A1294,[1]Monitoramento_Base_somente_disp!$A:$J,10,FALSE),0)</f>
        <v>14244149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55327</v>
      </c>
      <c r="G1295">
        <f>IFERROR(VLOOKUP(A1295,[1]Monitoramento_Base_somente_disp!$A:$J,10,FALSE),0)</f>
        <v>717940058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17900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13748</v>
      </c>
      <c r="G1296">
        <f>IFERROR(VLOOKUP(A1296,[1]Monitoramento_Base_somente_disp!$A:$J,10,FALSE),0)</f>
        <v>1522664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230462</v>
      </c>
      <c r="G1297">
        <f>IFERROR(VLOOKUP(A1297,[1]Monitoramento_Base_somente_disp!$A:$J,10,FALSE),0)</f>
        <v>178751453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53419</v>
      </c>
      <c r="G1298">
        <f>IFERROR(VLOOKUP(A1298,[1]Monitoramento_Base_somente_disp!$A:$J,10,FALSE),0)</f>
        <v>23016615923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11336</v>
      </c>
      <c r="G1299">
        <f>IFERROR(VLOOKUP(A1299,[1]Monitoramento_Base_somente_disp!$A:$J,10,FALSE),0)</f>
        <v>95180914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4140300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9540</v>
      </c>
      <c r="G1301">
        <f>IFERROR(VLOOKUP(A1301,[1]Monitoramento_Base_somente_disp!$A:$J,10,FALSE),0)</f>
        <v>9160911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181129</v>
      </c>
      <c r="G1302">
        <f>IFERROR(VLOOKUP(A1302,[1]Monitoramento_Base_somente_disp!$A:$J,10,FALSE),0)</f>
        <v>417814077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219025</v>
      </c>
      <c r="G1303">
        <f>IFERROR(VLOOKUP(A1303,[1]Monitoramento_Base_somente_disp!$A:$J,10,FALSE),0)</f>
        <v>21835781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169524</v>
      </c>
      <c r="G1304">
        <f>IFERROR(VLOOKUP(A1304,[1]Monitoramento_Base_somente_disp!$A:$J,10,FALSE),0)</f>
        <v>31425437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21895</v>
      </c>
      <c r="G1305">
        <f>IFERROR(VLOOKUP(A1305,[1]Monitoramento_Base_somente_disp!$A:$J,10,FALSE),0)</f>
        <v>13562895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368556</v>
      </c>
      <c r="G1306">
        <f>IFERROR(VLOOKUP(A1306,[1]Monitoramento_Base_somente_disp!$A:$J,10,FALSE),0)</f>
        <v>60032288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1508175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27893</v>
      </c>
      <c r="G1308">
        <f>IFERROR(VLOOKUP(A1308,[1]Monitoramento_Base_somente_disp!$A:$J,10,FALSE),0)</f>
        <v>13902667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181746</v>
      </c>
      <c r="G1309">
        <f>IFERROR(VLOOKUP(A1309,[1]Monitoramento_Base_somente_disp!$A:$J,10,FALSE),0)</f>
        <v>13773054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85476</v>
      </c>
      <c r="G1310">
        <f>IFERROR(VLOOKUP(A1310,[1]Monitoramento_Base_somente_disp!$A:$J,10,FALSE),0)</f>
        <v>13912281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118314</v>
      </c>
      <c r="G1311">
        <f>IFERROR(VLOOKUP(A1311,[1]Monitoramento_Base_somente_disp!$A:$J,10,FALSE),0)</f>
        <v>23381264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83196</v>
      </c>
      <c r="G1312">
        <f>IFERROR(VLOOKUP(A1312,[1]Monitoramento_Base_somente_disp!$A:$J,10,FALSE),0)</f>
        <v>18766349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23146</v>
      </c>
      <c r="G1314">
        <f>IFERROR(VLOOKUP(A1314,[1]Monitoramento_Base_somente_disp!$A:$J,10,FALSE),0)</f>
        <v>41533811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61940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63552</v>
      </c>
      <c r="G1315">
        <f>IFERROR(VLOOKUP(A1315,[1]Monitoramento_Base_somente_disp!$A:$J,10,FALSE),0)</f>
        <v>17432275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833499</v>
      </c>
      <c r="G1316">
        <f>IFERROR(VLOOKUP(A1316,[1]Monitoramento_Base_somente_disp!$A:$J,10,FALSE),0)</f>
        <v>255891860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138074</v>
      </c>
      <c r="G1317">
        <f>IFERROR(VLOOKUP(A1317,[1]Monitoramento_Base_somente_disp!$A:$J,10,FALSE),0)</f>
        <v>31573718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1373</v>
      </c>
      <c r="G1318">
        <f>IFERROR(VLOOKUP(A1318,[1]Monitoramento_Base_somente_disp!$A:$J,10,FALSE),0)</f>
        <v>11371526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28573</v>
      </c>
      <c r="G1319">
        <f>IFERROR(VLOOKUP(A1319,[1]Monitoramento_Base_somente_disp!$A:$J,10,FALSE),0)</f>
        <v>9161344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2572250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14576475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1528</v>
      </c>
      <c r="G1322">
        <f>IFERROR(VLOOKUP(A1322,[1]Monitoramento_Base_somente_disp!$A:$J,10,FALSE),0)</f>
        <v>59193975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19242</v>
      </c>
      <c r="G1323">
        <f>IFERROR(VLOOKUP(A1323,[1]Monitoramento_Base_somente_disp!$A:$J,10,FALSE),0)</f>
        <v>8249785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148039</v>
      </c>
      <c r="G1324">
        <f>IFERROR(VLOOKUP(A1324,[1]Monitoramento_Base_somente_disp!$A:$J,10,FALSE),0)</f>
        <v>47284066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5783</v>
      </c>
      <c r="G1325">
        <f>IFERROR(VLOOKUP(A1325,[1]Monitoramento_Base_somente_disp!$A:$J,10,FALSE),0)</f>
        <v>15960361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3500</v>
      </c>
      <c r="G1326">
        <f>IFERROR(VLOOKUP(A1326,[1]Monitoramento_Base_somente_disp!$A:$J,10,FALSE),0)</f>
        <v>10631988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441</v>
      </c>
      <c r="G1327">
        <f>IFERROR(VLOOKUP(A1327,[1]Monitoramento_Base_somente_disp!$A:$J,10,FALSE),0)</f>
        <v>11138683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48477</v>
      </c>
      <c r="G1328">
        <f>IFERROR(VLOOKUP(A1328,[1]Monitoramento_Base_somente_disp!$A:$J,10,FALSE),0)</f>
        <v>9226817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88997</v>
      </c>
      <c r="G1329">
        <f>IFERROR(VLOOKUP(A1329,[1]Monitoramento_Base_somente_disp!$A:$J,10,FALSE),0)</f>
        <v>11166943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14120</v>
      </c>
      <c r="G1330">
        <f>IFERROR(VLOOKUP(A1330,[1]Monitoramento_Base_somente_disp!$A:$J,10,FALSE),0)</f>
        <v>10819650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109241</v>
      </c>
      <c r="G1331">
        <f>IFERROR(VLOOKUP(A1331,[1]Monitoramento_Base_somente_disp!$A:$J,10,FALSE),0)</f>
        <v>27157182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857975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375771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329234</v>
      </c>
      <c r="G1333">
        <f>IFERROR(VLOOKUP(A1333,[1]Monitoramento_Base_somente_disp!$A:$J,10,FALSE),0)</f>
        <v>18389331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39637</v>
      </c>
      <c r="G1334">
        <f>IFERROR(VLOOKUP(A1334,[1]Monitoramento_Base_somente_disp!$A:$J,10,FALSE),0)</f>
        <v>8550551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270016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216121</v>
      </c>
      <c r="G1335">
        <f>IFERROR(VLOOKUP(A1335,[1]Monitoramento_Base_somente_disp!$A:$J,10,FALSE),0)</f>
        <v>74296743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117688</v>
      </c>
      <c r="G1336">
        <f>IFERROR(VLOOKUP(A1336,[1]Monitoramento_Base_somente_disp!$A:$J,10,FALSE),0)</f>
        <v>13830932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36371</v>
      </c>
      <c r="G1337">
        <f>IFERROR(VLOOKUP(A1337,[1]Monitoramento_Base_somente_disp!$A:$J,10,FALSE),0)</f>
        <v>30181805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6243500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13690</v>
      </c>
      <c r="G1339">
        <f>IFERROR(VLOOKUP(A1339,[1]Monitoramento_Base_somente_disp!$A:$J,10,FALSE),0)</f>
        <v>9408306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230976175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43682</v>
      </c>
      <c r="G1341">
        <f>IFERROR(VLOOKUP(A1341,[1]Monitoramento_Base_somente_disp!$A:$J,10,FALSE),0)</f>
        <v>19290779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37404925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50785</v>
      </c>
      <c r="G1343">
        <f>IFERROR(VLOOKUP(A1343,[1]Monitoramento_Base_somente_disp!$A:$J,10,FALSE),0)</f>
        <v>5532073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27115</v>
      </c>
      <c r="G1344">
        <f>IFERROR(VLOOKUP(A1344,[1]Monitoramento_Base_somente_disp!$A:$J,10,FALSE),0)</f>
        <v>10535351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2906775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42769150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69245</v>
      </c>
      <c r="Q1347">
        <f>IFERROR(VLOOKUP(A1347,[3]Sheet1!$A:$G,5,FALSE),0)</f>
        <v>22733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15884</v>
      </c>
      <c r="G1348">
        <f>IFERROR(VLOOKUP(A1348,[1]Monitoramento_Base_somente_disp!$A:$J,10,FALSE),0)</f>
        <v>23818763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151176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141886</v>
      </c>
      <c r="G1349">
        <f>IFERROR(VLOOKUP(A1349,[1]Monitoramento_Base_somente_disp!$A:$J,10,FALSE),0)</f>
        <v>77114786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1758</v>
      </c>
      <c r="G1350">
        <f>IFERROR(VLOOKUP(A1350,[1]Monitoramento_Base_somente_disp!$A:$J,10,FALSE),0)</f>
        <v>66700138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105845</v>
      </c>
      <c r="G1351">
        <f>IFERROR(VLOOKUP(A1351,[1]Monitoramento_Base_somente_disp!$A:$J,10,FALSE),0)</f>
        <v>10194660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53456</v>
      </c>
      <c r="G1352">
        <f>IFERROR(VLOOKUP(A1352,[1]Monitoramento_Base_somente_disp!$A:$J,10,FALSE),0)</f>
        <v>9874742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3167</v>
      </c>
      <c r="G1353">
        <f>IFERROR(VLOOKUP(A1353,[1]Monitoramento_Base_somente_disp!$A:$J,10,FALSE),0)</f>
        <v>105553297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10516200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54531</v>
      </c>
      <c r="G1356">
        <f>IFERROR(VLOOKUP(A1356,[1]Monitoramento_Base_somente_disp!$A:$J,10,FALSE),0)</f>
        <v>19179395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145500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1506800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64879</v>
      </c>
      <c r="G1360">
        <f>IFERROR(VLOOKUP(A1360,[1]Monitoramento_Base_somente_disp!$A:$J,10,FALSE),0)</f>
        <v>28446796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39411275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31176</v>
      </c>
      <c r="Q1361">
        <f>IFERROR(VLOOKUP(A1361,[3]Sheet1!$A:$G,5,FALSE),0)</f>
        <v>1190778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14290</v>
      </c>
      <c r="G1362">
        <f>IFERROR(VLOOKUP(A1362,[1]Monitoramento_Base_somente_disp!$A:$J,10,FALSE),0)</f>
        <v>35686350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6364775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1859</v>
      </c>
      <c r="G1364">
        <f>IFERROR(VLOOKUP(A1364,[1]Monitoramento_Base_somente_disp!$A:$J,10,FALSE),0)</f>
        <v>35442533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1509775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11729</v>
      </c>
      <c r="G1366">
        <f>IFERROR(VLOOKUP(A1366,[1]Monitoramento_Base_somente_disp!$A:$J,10,FALSE),0)</f>
        <v>47834724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3861</v>
      </c>
      <c r="G1367">
        <f>IFERROR(VLOOKUP(A1367,[1]Monitoramento_Base_somente_disp!$A:$J,10,FALSE),0)</f>
        <v>45541902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29827</v>
      </c>
      <c r="G1368">
        <f>IFERROR(VLOOKUP(A1368,[1]Monitoramento_Base_somente_disp!$A:$J,10,FALSE),0)</f>
        <v>61642085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42803</v>
      </c>
      <c r="G1369">
        <f>IFERROR(VLOOKUP(A1369,[1]Monitoramento_Base_somente_disp!$A:$J,10,FALSE),0)</f>
        <v>22475335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118877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116496</v>
      </c>
      <c r="G1370">
        <f>IFERROR(VLOOKUP(A1370,[1]Monitoramento_Base_somente_disp!$A:$J,10,FALSE),0)</f>
        <v>39995905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11505</v>
      </c>
      <c r="G1371">
        <f>IFERROR(VLOOKUP(A1371,[1]Monitoramento_Base_somente_disp!$A:$J,10,FALSE),0)</f>
        <v>834583835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12370160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4215</v>
      </c>
      <c r="G1373">
        <f>IFERROR(VLOOKUP(A1373,[1]Monitoramento_Base_somente_disp!$A:$J,10,FALSE),0)</f>
        <v>1243178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103880</v>
      </c>
      <c r="G1374">
        <f>IFERROR(VLOOKUP(A1374,[1]Monitoramento_Base_somente_disp!$A:$J,10,FALSE),0)</f>
        <v>58583006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5000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59877</v>
      </c>
      <c r="G1376">
        <f>IFERROR(VLOOKUP(A1376,[1]Monitoramento_Base_somente_disp!$A:$J,10,FALSE),0)</f>
        <v>40837227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8491850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94550</v>
      </c>
      <c r="G1378">
        <f>IFERROR(VLOOKUP(A1378,[1]Monitoramento_Base_somente_disp!$A:$J,10,FALSE),0)</f>
        <v>29861141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58572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62102</v>
      </c>
      <c r="G1379">
        <f>IFERROR(VLOOKUP(A1379,[1]Monitoramento_Base_somente_disp!$A:$J,10,FALSE),0)</f>
        <v>8495649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46487</v>
      </c>
      <c r="G1380">
        <f>IFERROR(VLOOKUP(A1380,[1]Monitoramento_Base_somente_disp!$A:$J,10,FALSE),0)</f>
        <v>11192097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43740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30370</v>
      </c>
      <c r="G1381">
        <f>IFERROR(VLOOKUP(A1381,[1]Monitoramento_Base_somente_disp!$A:$J,10,FALSE),0)</f>
        <v>4956158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1135</v>
      </c>
      <c r="G1383">
        <f>IFERROR(VLOOKUP(A1383,[1]Monitoramento_Base_somente_disp!$A:$J,10,FALSE),0)</f>
        <v>8146077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56141625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10031</v>
      </c>
      <c r="G1385">
        <f>IFERROR(VLOOKUP(A1385,[1]Monitoramento_Base_somente_disp!$A:$J,10,FALSE),0)</f>
        <v>10040237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13806725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951184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841036</v>
      </c>
      <c r="G1387">
        <f>IFERROR(VLOOKUP(A1387,[1]Monitoramento_Base_somente_disp!$A:$J,10,FALSE),0)</f>
        <v>111699076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7769775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27567</v>
      </c>
      <c r="G1390">
        <f>IFERROR(VLOOKUP(A1390,[1]Monitoramento_Base_somente_disp!$A:$J,10,FALSE),0)</f>
        <v>18139443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155618</v>
      </c>
      <c r="G1391">
        <f>IFERROR(VLOOKUP(A1391,[1]Monitoramento_Base_somente_disp!$A:$J,10,FALSE),0)</f>
        <v>32161073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8095</v>
      </c>
      <c r="G1392">
        <f>IFERROR(VLOOKUP(A1392,[1]Monitoramento_Base_somente_disp!$A:$J,10,FALSE),0)</f>
        <v>6357207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25095</v>
      </c>
      <c r="G1393">
        <f>IFERROR(VLOOKUP(A1393,[1]Monitoramento_Base_somente_disp!$A:$J,10,FALSE),0)</f>
        <v>46333164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2931</v>
      </c>
      <c r="G1394">
        <f>IFERROR(VLOOKUP(A1394,[1]Monitoramento_Base_somente_disp!$A:$J,10,FALSE),0)</f>
        <v>30950646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12452</v>
      </c>
      <c r="G1395">
        <f>IFERROR(VLOOKUP(A1395,[1]Monitoramento_Base_somente_disp!$A:$J,10,FALSE),0)</f>
        <v>35526074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179593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161317</v>
      </c>
      <c r="G1396">
        <f>IFERROR(VLOOKUP(A1396,[1]Monitoramento_Base_somente_disp!$A:$J,10,FALSE),0)</f>
        <v>92018824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26307445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10837235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560726</v>
      </c>
      <c r="G1399">
        <f>IFERROR(VLOOKUP(A1399,[1]Monitoramento_Base_somente_disp!$A:$J,10,FALSE),0)</f>
        <v>41040955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28557450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21030</v>
      </c>
      <c r="G1401">
        <f>IFERROR(VLOOKUP(A1401,[1]Monitoramento_Base_somente_disp!$A:$J,10,FALSE),0)</f>
        <v>1330991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6610</v>
      </c>
      <c r="G1402">
        <f>IFERROR(VLOOKUP(A1402,[1]Monitoramento_Base_somente_disp!$A:$J,10,FALSE),0)</f>
        <v>56081649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1595050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80697</v>
      </c>
      <c r="G1405">
        <f>IFERROR(VLOOKUP(A1405,[1]Monitoramento_Base_somente_disp!$A:$J,10,FALSE),0)</f>
        <v>65463621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17618</v>
      </c>
      <c r="K1406">
        <f>IFERROR(VLOOKUP(A1406,[2]Sheet1!$A:$I,7,FALSE),0)</f>
        <v>576095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11681425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24918</v>
      </c>
      <c r="G1408">
        <f>IFERROR(VLOOKUP(A1408,[1]Monitoramento_Base_somente_disp!$A:$J,10,FALSE),0)</f>
        <v>35350189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182432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124049</v>
      </c>
      <c r="G1409">
        <f>IFERROR(VLOOKUP(A1409,[1]Monitoramento_Base_somente_disp!$A:$J,10,FALSE),0)</f>
        <v>14601397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16069</v>
      </c>
      <c r="G1410">
        <f>IFERROR(VLOOKUP(A1410,[1]Monitoramento_Base_somente_disp!$A:$J,10,FALSE),0)</f>
        <v>3108210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109776900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38929</v>
      </c>
      <c r="G1412">
        <f>IFERROR(VLOOKUP(A1412,[1]Monitoramento_Base_somente_disp!$A:$J,10,FALSE),0)</f>
        <v>31939814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41679</v>
      </c>
      <c r="G1413">
        <f>IFERROR(VLOOKUP(A1413,[1]Monitoramento_Base_somente_disp!$A:$J,10,FALSE),0)</f>
        <v>66816280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37133</v>
      </c>
      <c r="G1414">
        <f>IFERROR(VLOOKUP(A1414,[1]Monitoramento_Base_somente_disp!$A:$J,10,FALSE),0)</f>
        <v>867340777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74992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47252</v>
      </c>
      <c r="G1415">
        <f>IFERROR(VLOOKUP(A1415,[1]Monitoramento_Base_somente_disp!$A:$J,10,FALSE),0)</f>
        <v>115705444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213200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5314</v>
      </c>
      <c r="G1417">
        <f>IFERROR(VLOOKUP(A1417,[1]Monitoramento_Base_somente_disp!$A:$J,10,FALSE),0)</f>
        <v>2545086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18557</v>
      </c>
      <c r="G1418">
        <f>IFERROR(VLOOKUP(A1418,[1]Monitoramento_Base_somente_disp!$A:$J,10,FALSE),0)</f>
        <v>54786581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62665475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5914</v>
      </c>
      <c r="G1421">
        <f>IFERROR(VLOOKUP(A1421,[1]Monitoramento_Base_somente_disp!$A:$J,10,FALSE),0)</f>
        <v>57467193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26727</v>
      </c>
      <c r="G1422">
        <f>IFERROR(VLOOKUP(A1422,[1]Monitoramento_Base_somente_disp!$A:$J,10,FALSE),0)</f>
        <v>19323424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39840750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183479</v>
      </c>
      <c r="Q1423">
        <f>IFERROR(VLOOKUP(A1423,[3]Sheet1!$A:$G,5,FALSE),0)</f>
        <v>1750762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88421122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8678200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157525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13772825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71764000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7973</v>
      </c>
      <c r="G1429">
        <f>IFERROR(VLOOKUP(A1429,[1]Monitoramento_Base_somente_disp!$A:$J,10,FALSE),0)</f>
        <v>9540891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38843850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4946</v>
      </c>
      <c r="G1431">
        <f>IFERROR(VLOOKUP(A1431,[1]Monitoramento_Base_somente_disp!$A:$J,10,FALSE),0)</f>
        <v>21556282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5831</v>
      </c>
      <c r="G1432">
        <f>IFERROR(VLOOKUP(A1432,[1]Monitoramento_Base_somente_disp!$A:$J,10,FALSE),0)</f>
        <v>7424325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85779</v>
      </c>
      <c r="G1433">
        <f>IFERROR(VLOOKUP(A1433,[1]Monitoramento_Base_somente_disp!$A:$J,10,FALSE),0)</f>
        <v>7440134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78965</v>
      </c>
      <c r="G1434">
        <f>IFERROR(VLOOKUP(A1434,[1]Monitoramento_Base_somente_disp!$A:$J,10,FALSE),0)</f>
        <v>30379883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63782</v>
      </c>
      <c r="G1435">
        <f>IFERROR(VLOOKUP(A1435,[1]Monitoramento_Base_somente_disp!$A:$J,10,FALSE),0)</f>
        <v>699887983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5341</v>
      </c>
      <c r="G1436">
        <f>IFERROR(VLOOKUP(A1436,[1]Monitoramento_Base_somente_disp!$A:$J,10,FALSE),0)</f>
        <v>3522809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87201</v>
      </c>
      <c r="G1437">
        <f>IFERROR(VLOOKUP(A1437,[1]Monitoramento_Base_somente_disp!$A:$J,10,FALSE),0)</f>
        <v>25369251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81556</v>
      </c>
      <c r="G1438">
        <f>IFERROR(VLOOKUP(A1438,[1]Monitoramento_Base_somente_disp!$A:$J,10,FALSE),0)</f>
        <v>6504009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26219</v>
      </c>
      <c r="G1439">
        <f>IFERROR(VLOOKUP(A1439,[1]Monitoramento_Base_somente_disp!$A:$J,10,FALSE),0)</f>
        <v>22442821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28038</v>
      </c>
      <c r="G1440">
        <f>IFERROR(VLOOKUP(A1440,[1]Monitoramento_Base_somente_disp!$A:$J,10,FALSE),0)</f>
        <v>40875275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190500614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85150</v>
      </c>
      <c r="G1443">
        <f>IFERROR(VLOOKUP(A1443,[1]Monitoramento_Base_somente_disp!$A:$J,10,FALSE),0)</f>
        <v>321171246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762074</v>
      </c>
      <c r="G1444">
        <f>IFERROR(VLOOKUP(A1444,[1]Monitoramento_Base_somente_disp!$A:$J,10,FALSE),0)</f>
        <v>119233300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39436</v>
      </c>
      <c r="G1445">
        <f>IFERROR(VLOOKUP(A1445,[1]Monitoramento_Base_somente_disp!$A:$J,10,FALSE),0)</f>
        <v>26461507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21613</v>
      </c>
      <c r="G1446">
        <f>IFERROR(VLOOKUP(A1446,[1]Monitoramento_Base_somente_disp!$A:$J,10,FALSE),0)</f>
        <v>41941828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2600</v>
      </c>
      <c r="G1447">
        <f>IFERROR(VLOOKUP(A1447,[1]Monitoramento_Base_somente_disp!$A:$J,10,FALSE),0)</f>
        <v>46485485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9678</v>
      </c>
      <c r="G1448">
        <f>IFERROR(VLOOKUP(A1448,[1]Monitoramento_Base_somente_disp!$A:$J,10,FALSE),0)</f>
        <v>16479936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6643250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21324210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12894</v>
      </c>
      <c r="G1451">
        <f>IFERROR(VLOOKUP(A1451,[1]Monitoramento_Base_somente_disp!$A:$J,10,FALSE),0)</f>
        <v>13995936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56898</v>
      </c>
      <c r="G1452">
        <f>IFERROR(VLOOKUP(A1452,[1]Monitoramento_Base_somente_disp!$A:$J,10,FALSE),0)</f>
        <v>14772677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1076750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20702525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244196</v>
      </c>
      <c r="K1455">
        <f>IFERROR(VLOOKUP(A1455,[2]Sheet1!$A:$I,7,FALSE),0)</f>
        <v>488942</v>
      </c>
      <c r="L1455">
        <f>IFERROR(VLOOKUP(A1455,[2]Sheet1!$A:$I,8,FALSE),0)</f>
        <v>61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21169125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64844400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1188250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12216975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18086550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36290</v>
      </c>
      <c r="G1461">
        <f>IFERROR(VLOOKUP(A1461,[1]Monitoramento_Base_somente_disp!$A:$J,10,FALSE),0)</f>
        <v>4929155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26530</v>
      </c>
      <c r="G1462">
        <f>IFERROR(VLOOKUP(A1462,[1]Monitoramento_Base_somente_disp!$A:$J,10,FALSE),0)</f>
        <v>10117819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1650000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26499</v>
      </c>
      <c r="G1464">
        <f>IFERROR(VLOOKUP(A1464,[1]Monitoramento_Base_somente_disp!$A:$J,10,FALSE),0)</f>
        <v>20677390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44389</v>
      </c>
      <c r="G1465">
        <f>IFERROR(VLOOKUP(A1465,[1]Monitoramento_Base_somente_disp!$A:$J,10,FALSE),0)</f>
        <v>4598364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1605825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613275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2765650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5163</v>
      </c>
      <c r="G1469">
        <f>IFERROR(VLOOKUP(A1469,[1]Monitoramento_Base_somente_disp!$A:$J,10,FALSE),0)</f>
        <v>126331300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55038575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8624425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3075</v>
      </c>
      <c r="G1472">
        <f>IFERROR(VLOOKUP(A1472,[1]Monitoramento_Base_somente_disp!$A:$J,10,FALSE),0)</f>
        <v>3097865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47301300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90</v>
      </c>
      <c r="G1476">
        <f>IFERROR(VLOOKUP(A1476,[1]Monitoramento_Base_somente_disp!$A:$J,10,FALSE),0)</f>
        <v>23255293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24274</v>
      </c>
      <c r="G1477">
        <f>IFERROR(VLOOKUP(A1477,[1]Monitoramento_Base_somente_disp!$A:$J,10,FALSE),0)</f>
        <v>26371939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22944025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1092</v>
      </c>
      <c r="G1479">
        <f>IFERROR(VLOOKUP(A1479,[1]Monitoramento_Base_somente_disp!$A:$J,10,FALSE),0)</f>
        <v>14749674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42158</v>
      </c>
      <c r="G1480">
        <f>IFERROR(VLOOKUP(A1480,[1]Monitoramento_Base_somente_disp!$A:$J,10,FALSE),0)</f>
        <v>14074031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170281</v>
      </c>
      <c r="G1481">
        <f>IFERROR(VLOOKUP(A1481,[1]Monitoramento_Base_somente_disp!$A:$J,10,FALSE),0)</f>
        <v>122470582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24290</v>
      </c>
      <c r="G1482">
        <f>IFERROR(VLOOKUP(A1482,[1]Monitoramento_Base_somente_disp!$A:$J,10,FALSE),0)</f>
        <v>113325962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313</v>
      </c>
      <c r="G1483">
        <f>IFERROR(VLOOKUP(A1483,[1]Monitoramento_Base_somente_disp!$A:$J,10,FALSE),0)</f>
        <v>4381314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27515375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8571</v>
      </c>
      <c r="G1485">
        <f>IFERROR(VLOOKUP(A1485,[1]Monitoramento_Base_somente_disp!$A:$J,10,FALSE),0)</f>
        <v>9192659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43351</v>
      </c>
      <c r="G1486">
        <f>IFERROR(VLOOKUP(A1486,[1]Monitoramento_Base_somente_disp!$A:$J,10,FALSE),0)</f>
        <v>23932716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18114</v>
      </c>
      <c r="G1487">
        <f>IFERROR(VLOOKUP(A1487,[1]Monitoramento_Base_somente_disp!$A:$J,10,FALSE),0)</f>
        <v>16536886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64605975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39892</v>
      </c>
      <c r="G1489">
        <f>IFERROR(VLOOKUP(A1489,[1]Monitoramento_Base_somente_disp!$A:$J,10,FALSE),0)</f>
        <v>9233542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59743125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8817</v>
      </c>
      <c r="G1491">
        <f>IFERROR(VLOOKUP(A1491,[1]Monitoramento_Base_somente_disp!$A:$J,10,FALSE),0)</f>
        <v>211098505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6800175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71179</v>
      </c>
      <c r="G1493">
        <f>IFERROR(VLOOKUP(A1493,[1]Monitoramento_Base_somente_disp!$A:$J,10,FALSE),0)</f>
        <v>104735629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3128</v>
      </c>
      <c r="G1494">
        <f>IFERROR(VLOOKUP(A1494,[1]Monitoramento_Base_somente_disp!$A:$J,10,FALSE),0)</f>
        <v>90637686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6763700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25158200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143120</v>
      </c>
      <c r="Q1497">
        <f>IFERROR(VLOOKUP(A1497,[3]Sheet1!$A:$G,5,FALSE),0)</f>
        <v>67582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54921225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5131925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37863100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44222</v>
      </c>
      <c r="G1501">
        <f>IFERROR(VLOOKUP(A1501,[1]Monitoramento_Base_somente_disp!$A:$J,10,FALSE),0)</f>
        <v>14420155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767878275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62758</v>
      </c>
      <c r="G1503">
        <f>IFERROR(VLOOKUP(A1503,[1]Monitoramento_Base_somente_disp!$A:$J,10,FALSE),0)</f>
        <v>48890504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115863</v>
      </c>
      <c r="G1504">
        <f>IFERROR(VLOOKUP(A1504,[1]Monitoramento_Base_somente_disp!$A:$J,10,FALSE),0)</f>
        <v>27331306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77413</v>
      </c>
      <c r="G1505">
        <f>IFERROR(VLOOKUP(A1505,[1]Monitoramento_Base_somente_disp!$A:$J,10,FALSE),0)</f>
        <v>51192273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20129274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72268</v>
      </c>
      <c r="G1507">
        <f>IFERROR(VLOOKUP(A1507,[1]Monitoramento_Base_somente_disp!$A:$J,10,FALSE),0)</f>
        <v>113841483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31847725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1460</v>
      </c>
      <c r="G1509">
        <f>IFERROR(VLOOKUP(A1509,[1]Monitoramento_Base_somente_disp!$A:$J,10,FALSE),0)</f>
        <v>16286090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49371750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1048443</v>
      </c>
      <c r="G1511">
        <f>IFERROR(VLOOKUP(A1511,[1]Monitoramento_Base_somente_disp!$A:$J,10,FALSE),0)</f>
        <v>152712637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31424</v>
      </c>
      <c r="G1512">
        <f>IFERROR(VLOOKUP(A1512,[1]Monitoramento_Base_somente_disp!$A:$J,10,FALSE),0)</f>
        <v>10482607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39980</v>
      </c>
      <c r="G1513">
        <f>IFERROR(VLOOKUP(A1513,[1]Monitoramento_Base_somente_disp!$A:$J,10,FALSE),0)</f>
        <v>5999576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77291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68834</v>
      </c>
      <c r="G1514">
        <f>IFERROR(VLOOKUP(A1514,[1]Monitoramento_Base_somente_disp!$A:$J,10,FALSE),0)</f>
        <v>17919212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38967</v>
      </c>
      <c r="G1515">
        <f>IFERROR(VLOOKUP(A1515,[1]Monitoramento_Base_somente_disp!$A:$J,10,FALSE),0)</f>
        <v>215634248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883050</v>
      </c>
      <c r="G1516">
        <f>IFERROR(VLOOKUP(A1516,[1]Monitoramento_Base_somente_disp!$A:$J,10,FALSE),0)</f>
        <v>255050702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20027</v>
      </c>
      <c r="G1518">
        <f>IFERROR(VLOOKUP(A1518,[1]Monitoramento_Base_somente_disp!$A:$J,10,FALSE),0)</f>
        <v>16190904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28707</v>
      </c>
      <c r="G1519">
        <f>IFERROR(VLOOKUP(A1519,[1]Monitoramento_Base_somente_disp!$A:$J,10,FALSE),0)</f>
        <v>8448344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10050975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43205</v>
      </c>
      <c r="G1521">
        <f>IFERROR(VLOOKUP(A1521,[1]Monitoramento_Base_somente_disp!$A:$J,10,FALSE),0)</f>
        <v>9726405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16545361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27102</v>
      </c>
      <c r="G1524">
        <f>IFERROR(VLOOKUP(A1524,[1]Monitoramento_Base_somente_disp!$A:$J,10,FALSE),0)</f>
        <v>2333669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7533</v>
      </c>
      <c r="G1525">
        <f>IFERROR(VLOOKUP(A1525,[1]Monitoramento_Base_somente_disp!$A:$J,10,FALSE),0)</f>
        <v>15782504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43050</v>
      </c>
      <c r="G1526">
        <f>IFERROR(VLOOKUP(A1526,[1]Monitoramento_Base_somente_disp!$A:$J,10,FALSE),0)</f>
        <v>6614019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20703750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104369</v>
      </c>
      <c r="G1528">
        <f>IFERROR(VLOOKUP(A1528,[1]Monitoramento_Base_somente_disp!$A:$J,10,FALSE),0)</f>
        <v>17734588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135355</v>
      </c>
      <c r="G1529">
        <f>IFERROR(VLOOKUP(A1529,[1]Monitoramento_Base_somente_disp!$A:$J,10,FALSE),0)</f>
        <v>612123914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47320</v>
      </c>
      <c r="G1530">
        <f>IFERROR(VLOOKUP(A1530,[1]Monitoramento_Base_somente_disp!$A:$J,10,FALSE),0)</f>
        <v>20590132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436325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3946700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59851</v>
      </c>
      <c r="G1534">
        <f>IFERROR(VLOOKUP(A1534,[1]Monitoramento_Base_somente_disp!$A:$J,10,FALSE),0)</f>
        <v>10790222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1884815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5261</v>
      </c>
      <c r="G1536">
        <f>IFERROR(VLOOKUP(A1536,[1]Monitoramento_Base_somente_disp!$A:$J,10,FALSE),0)</f>
        <v>50527478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1920825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18722</v>
      </c>
      <c r="G1538">
        <f>IFERROR(VLOOKUP(A1538,[1]Monitoramento_Base_somente_disp!$A:$J,10,FALSE),0)</f>
        <v>17689348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38826475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37719</v>
      </c>
      <c r="G1541">
        <f>IFERROR(VLOOKUP(A1541,[1]Monitoramento_Base_somente_disp!$A:$J,10,FALSE),0)</f>
        <v>13399057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8866</v>
      </c>
      <c r="G1542">
        <f>IFERROR(VLOOKUP(A1542,[1]Monitoramento_Base_somente_disp!$A:$J,10,FALSE),0)</f>
        <v>25082745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10900</v>
      </c>
      <c r="G1543">
        <f>IFERROR(VLOOKUP(A1543,[1]Monitoramento_Base_somente_disp!$A:$J,10,FALSE),0)</f>
        <v>27920796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7915</v>
      </c>
      <c r="G1544">
        <f>IFERROR(VLOOKUP(A1544,[1]Monitoramento_Base_somente_disp!$A:$J,10,FALSE),0)</f>
        <v>12040371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203756</v>
      </c>
      <c r="G1545">
        <f>IFERROR(VLOOKUP(A1545,[1]Monitoramento_Base_somente_disp!$A:$J,10,FALSE),0)</f>
        <v>18134753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29130</v>
      </c>
      <c r="G1546">
        <f>IFERROR(VLOOKUP(A1546,[1]Monitoramento_Base_somente_disp!$A:$J,10,FALSE),0)</f>
        <v>20862045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89918</v>
      </c>
      <c r="G1547">
        <f>IFERROR(VLOOKUP(A1547,[1]Monitoramento_Base_somente_disp!$A:$J,10,FALSE),0)</f>
        <v>63603568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113564</v>
      </c>
      <c r="G1548">
        <f>IFERROR(VLOOKUP(A1548,[1]Monitoramento_Base_somente_disp!$A:$J,10,FALSE),0)</f>
        <v>388832934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2957</v>
      </c>
      <c r="G1549">
        <f>IFERROR(VLOOKUP(A1549,[1]Monitoramento_Base_somente_disp!$A:$J,10,FALSE),0)</f>
        <v>20101823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29859750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16936</v>
      </c>
      <c r="G1551">
        <f>IFERROR(VLOOKUP(A1551,[1]Monitoramento_Base_somente_disp!$A:$J,10,FALSE),0)</f>
        <v>40982218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11122650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21644</v>
      </c>
      <c r="G1553">
        <f>IFERROR(VLOOKUP(A1553,[1]Monitoramento_Base_somente_disp!$A:$J,10,FALSE),0)</f>
        <v>21863925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16974</v>
      </c>
      <c r="G1554">
        <f>IFERROR(VLOOKUP(A1554,[1]Monitoramento_Base_somente_disp!$A:$J,10,FALSE),0)</f>
        <v>97822194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1564625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1516</v>
      </c>
      <c r="G1556">
        <f>IFERROR(VLOOKUP(A1556,[1]Monitoramento_Base_somente_disp!$A:$J,10,FALSE),0)</f>
        <v>1144448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31100600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17609075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23004</v>
      </c>
      <c r="Q1558">
        <f>IFERROR(VLOOKUP(A1558,[3]Sheet1!$A:$G,5,FALSE),0)</f>
        <v>877103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15417</v>
      </c>
      <c r="G1559">
        <f>IFERROR(VLOOKUP(A1559,[1]Monitoramento_Base_somente_disp!$A:$J,10,FALSE),0)</f>
        <v>58471976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19375</v>
      </c>
      <c r="G1560">
        <f>IFERROR(VLOOKUP(A1560,[1]Monitoramento_Base_somente_disp!$A:$J,10,FALSE),0)</f>
        <v>6790770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1745175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36675</v>
      </c>
      <c r="G1562">
        <f>IFERROR(VLOOKUP(A1562,[1]Monitoramento_Base_somente_disp!$A:$J,10,FALSE),0)</f>
        <v>6685490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4090075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25670675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19498800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64321</v>
      </c>
      <c r="G1569">
        <f>IFERROR(VLOOKUP(A1569,[1]Monitoramento_Base_somente_disp!$A:$J,10,FALSE),0)</f>
        <v>16953287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6750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4785</v>
      </c>
      <c r="G1571">
        <f>IFERROR(VLOOKUP(A1571,[1]Monitoramento_Base_somente_disp!$A:$J,10,FALSE),0)</f>
        <v>3094799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19640270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49025</v>
      </c>
      <c r="G1573">
        <f>IFERROR(VLOOKUP(A1573,[1]Monitoramento_Base_somente_disp!$A:$J,10,FALSE),0)</f>
        <v>13553531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27532900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18337</v>
      </c>
      <c r="G1575">
        <f>IFERROR(VLOOKUP(A1575,[1]Monitoramento_Base_somente_disp!$A:$J,10,FALSE),0)</f>
        <v>1483922709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36596375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14380</v>
      </c>
      <c r="G1577">
        <f>IFERROR(VLOOKUP(A1577,[1]Monitoramento_Base_somente_disp!$A:$J,10,FALSE),0)</f>
        <v>14073097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32521900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3374</v>
      </c>
      <c r="G1579">
        <f>IFERROR(VLOOKUP(A1579,[1]Monitoramento_Base_somente_disp!$A:$J,10,FALSE),0)</f>
        <v>87506257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0</v>
      </c>
      <c r="G1581">
        <f>IFERROR(VLOOKUP(A1581,[1]Monitoramento_Base_somente_disp!$A:$J,10,FALSE),0)</f>
        <v>40348325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63168</v>
      </c>
      <c r="G1582">
        <f>IFERROR(VLOOKUP(A1582,[1]Monitoramento_Base_somente_disp!$A:$J,10,FALSE),0)</f>
        <v>6174287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39858</v>
      </c>
      <c r="G1584">
        <f>IFERROR(VLOOKUP(A1584,[1]Monitoramento_Base_somente_disp!$A:$J,10,FALSE),0)</f>
        <v>14304512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59452</v>
      </c>
      <c r="G1585">
        <f>IFERROR(VLOOKUP(A1585,[1]Monitoramento_Base_somente_disp!$A:$J,10,FALSE),0)</f>
        <v>7677197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31889750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180536</v>
      </c>
      <c r="G1587">
        <f>IFERROR(VLOOKUP(A1587,[1]Monitoramento_Base_somente_disp!$A:$J,10,FALSE),0)</f>
        <v>15719266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277717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245936</v>
      </c>
      <c r="G1588">
        <f>IFERROR(VLOOKUP(A1588,[1]Monitoramento_Base_somente_disp!$A:$J,10,FALSE),0)</f>
        <v>48466856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52182</v>
      </c>
      <c r="G1589">
        <f>IFERROR(VLOOKUP(A1589,[1]Monitoramento_Base_somente_disp!$A:$J,10,FALSE),0)</f>
        <v>46608151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126124</v>
      </c>
      <c r="G1590">
        <f>IFERROR(VLOOKUP(A1590,[1]Monitoramento_Base_somente_disp!$A:$J,10,FALSE),0)</f>
        <v>165069381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840</v>
      </c>
      <c r="G1591">
        <f>IFERROR(VLOOKUP(A1591,[1]Monitoramento_Base_somente_disp!$A:$J,10,FALSE),0)</f>
        <v>15044958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4490000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44752955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8977700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12364</v>
      </c>
      <c r="G1595">
        <f>IFERROR(VLOOKUP(A1595,[1]Monitoramento_Base_somente_disp!$A:$J,10,FALSE),0)</f>
        <v>13118206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1967</v>
      </c>
      <c r="G1596">
        <f>IFERROR(VLOOKUP(A1596,[1]Monitoramento_Base_somente_disp!$A:$J,10,FALSE),0)</f>
        <v>112226682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79302</v>
      </c>
      <c r="G1597">
        <f>IFERROR(VLOOKUP(A1597,[1]Monitoramento_Base_somente_disp!$A:$J,10,FALSE),0)</f>
        <v>26424546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45396713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166514</v>
      </c>
      <c r="G1599">
        <f>IFERROR(VLOOKUP(A1599,[1]Monitoramento_Base_somente_disp!$A:$J,10,FALSE),0)</f>
        <v>3278899393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2333</v>
      </c>
      <c r="G1600">
        <f>IFERROR(VLOOKUP(A1600,[1]Monitoramento_Base_somente_disp!$A:$J,10,FALSE),0)</f>
        <v>17200207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144688950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1701625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227685</v>
      </c>
      <c r="Q1603">
        <f>IFERROR(VLOOKUP(A1603,[3]Sheet1!$A:$G,5,FALSE),0)</f>
        <v>1037211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1295</v>
      </c>
      <c r="G1604">
        <f>IFERROR(VLOOKUP(A1604,[1]Monitoramento_Base_somente_disp!$A:$J,10,FALSE),0)</f>
        <v>2778431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14630375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3604150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129810</v>
      </c>
      <c r="G1607">
        <f>IFERROR(VLOOKUP(A1607,[1]Monitoramento_Base_somente_disp!$A:$J,10,FALSE),0)</f>
        <v>1592680091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20591575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199184</v>
      </c>
      <c r="G1609">
        <f>IFERROR(VLOOKUP(A1609,[1]Monitoramento_Base_somente_disp!$A:$J,10,FALSE),0)</f>
        <v>10961244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3787100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44530</v>
      </c>
      <c r="Q1610">
        <f>IFERROR(VLOOKUP(A1610,[3]Sheet1!$A:$G,5,FALSE),0)</f>
        <v>172321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43978</v>
      </c>
      <c r="G1611">
        <f>IFERROR(VLOOKUP(A1611,[1]Monitoramento_Base_somente_disp!$A:$J,10,FALSE),0)</f>
        <v>42667255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32770</v>
      </c>
      <c r="G1612">
        <f>IFERROR(VLOOKUP(A1612,[1]Monitoramento_Base_somente_disp!$A:$J,10,FALSE),0)</f>
        <v>7900420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73331</v>
      </c>
      <c r="G1613">
        <f>IFERROR(VLOOKUP(A1613,[1]Monitoramento_Base_somente_disp!$A:$J,10,FALSE),0)</f>
        <v>51436023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19366</v>
      </c>
      <c r="G1614">
        <f>IFERROR(VLOOKUP(A1614,[1]Monitoramento_Base_somente_disp!$A:$J,10,FALSE),0)</f>
        <v>37386425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63844</v>
      </c>
      <c r="G1615">
        <f>IFERROR(VLOOKUP(A1615,[1]Monitoramento_Base_somente_disp!$A:$J,10,FALSE),0)</f>
        <v>54505069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4551</v>
      </c>
      <c r="G1617">
        <f>IFERROR(VLOOKUP(A1617,[1]Monitoramento_Base_somente_disp!$A:$J,10,FALSE),0)</f>
        <v>9227227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15329150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128921</v>
      </c>
      <c r="G1620">
        <f>IFERROR(VLOOKUP(A1620,[1]Monitoramento_Base_somente_disp!$A:$J,10,FALSE),0)</f>
        <v>38593294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6232</v>
      </c>
      <c r="G1621">
        <f>IFERROR(VLOOKUP(A1621,[1]Monitoramento_Base_somente_disp!$A:$J,10,FALSE),0)</f>
        <v>15766316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0</v>
      </c>
      <c r="G1622">
        <f>IFERROR(VLOOKUP(A1622,[1]Monitoramento_Base_somente_disp!$A:$J,10,FALSE),0)</f>
        <v>27919300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263941300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43579575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64135</v>
      </c>
      <c r="G1626">
        <f>IFERROR(VLOOKUP(A1626,[1]Monitoramento_Base_somente_disp!$A:$J,10,FALSE),0)</f>
        <v>54663787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23608550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10600217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26400</v>
      </c>
      <c r="G1629">
        <f>IFERROR(VLOOKUP(A1629,[1]Monitoramento_Base_somente_disp!$A:$J,10,FALSE),0)</f>
        <v>655430772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16680</v>
      </c>
      <c r="G1630">
        <f>IFERROR(VLOOKUP(A1630,[1]Monitoramento_Base_somente_disp!$A:$J,10,FALSE),0)</f>
        <v>19230795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313577</v>
      </c>
      <c r="G1631">
        <f>IFERROR(VLOOKUP(A1631,[1]Monitoramento_Base_somente_disp!$A:$J,10,FALSE),0)</f>
        <v>118786256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13302025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53330</v>
      </c>
      <c r="G1633">
        <f>IFERROR(VLOOKUP(A1633,[1]Monitoramento_Base_somente_disp!$A:$J,10,FALSE),0)</f>
        <v>6551515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10247</v>
      </c>
      <c r="G1634">
        <f>IFERROR(VLOOKUP(A1634,[1]Monitoramento_Base_somente_disp!$A:$J,10,FALSE),0)</f>
        <v>210872945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8950325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59160750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322</v>
      </c>
      <c r="G1637">
        <f>IFERROR(VLOOKUP(A1637,[1]Monitoramento_Base_somente_disp!$A:$J,10,FALSE),0)</f>
        <v>11755413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3277450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19744</v>
      </c>
      <c r="G1640">
        <f>IFERROR(VLOOKUP(A1640,[1]Monitoramento_Base_somente_disp!$A:$J,10,FALSE),0)</f>
        <v>11608377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51103</v>
      </c>
      <c r="G1641">
        <f>IFERROR(VLOOKUP(A1641,[1]Monitoramento_Base_somente_disp!$A:$J,10,FALSE),0)</f>
        <v>72613395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53941</v>
      </c>
      <c r="G1642">
        <f>IFERROR(VLOOKUP(A1642,[1]Monitoramento_Base_somente_disp!$A:$J,10,FALSE),0)</f>
        <v>97416398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14530</v>
      </c>
      <c r="G1643">
        <f>IFERROR(VLOOKUP(A1643,[1]Monitoramento_Base_somente_disp!$A:$J,10,FALSE),0)</f>
        <v>133201511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27900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6411475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7617900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4249525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21615</v>
      </c>
      <c r="G1648">
        <f>IFERROR(VLOOKUP(A1648,[1]Monitoramento_Base_somente_disp!$A:$J,10,FALSE),0)</f>
        <v>16983794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38014</v>
      </c>
      <c r="G1649">
        <f>IFERROR(VLOOKUP(A1649,[1]Monitoramento_Base_somente_disp!$A:$J,10,FALSE),0)</f>
        <v>14672033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4365650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93174</v>
      </c>
      <c r="Q1650">
        <f>IFERROR(VLOOKUP(A1650,[3]Sheet1!$A:$G,5,FALSE),0)</f>
        <v>25138918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18558250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7658775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24436</v>
      </c>
      <c r="G1653">
        <f>IFERROR(VLOOKUP(A1653,[1]Monitoramento_Base_somente_disp!$A:$J,10,FALSE),0)</f>
        <v>13100475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123578</v>
      </c>
      <c r="G1654">
        <f>IFERROR(VLOOKUP(A1654,[1]Monitoramento_Base_somente_disp!$A:$J,10,FALSE),0)</f>
        <v>10109358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7463000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0</v>
      </c>
      <c r="G1657">
        <f>IFERROR(VLOOKUP(A1657,[1]Monitoramento_Base_somente_disp!$A:$J,10,FALSE),0)</f>
        <v>38766023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27428</v>
      </c>
      <c r="G1658">
        <f>IFERROR(VLOOKUP(A1658,[1]Monitoramento_Base_somente_disp!$A:$J,10,FALSE),0)</f>
        <v>1842806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85548075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61647</v>
      </c>
      <c r="G1660">
        <f>IFERROR(VLOOKUP(A1660,[1]Monitoramento_Base_somente_disp!$A:$J,10,FALSE),0)</f>
        <v>29277550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67422</v>
      </c>
      <c r="G1661">
        <f>IFERROR(VLOOKUP(A1661,[1]Monitoramento_Base_somente_disp!$A:$J,10,FALSE),0)</f>
        <v>19691038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5380</v>
      </c>
      <c r="G1662">
        <f>IFERROR(VLOOKUP(A1662,[1]Monitoramento_Base_somente_disp!$A:$J,10,FALSE),0)</f>
        <v>2468319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33803</v>
      </c>
      <c r="G1663">
        <f>IFERROR(VLOOKUP(A1663,[1]Monitoramento_Base_somente_disp!$A:$J,10,FALSE),0)</f>
        <v>7741158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2516233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2567668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2271863</v>
      </c>
      <c r="G1665">
        <f>IFERROR(VLOOKUP(A1665,[1]Monitoramento_Base_somente_disp!$A:$J,10,FALSE),0)</f>
        <v>342878892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3762050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2271675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274717</v>
      </c>
      <c r="K1669">
        <f>IFERROR(VLOOKUP(A1669,[2]Sheet1!$A:$I,7,FALSE),0)</f>
        <v>1159390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76557</v>
      </c>
      <c r="K1670">
        <f>IFERROR(VLOOKUP(A1670,[2]Sheet1!$A:$I,7,FALSE),0)</f>
        <v>1492033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132341</v>
      </c>
      <c r="K1671">
        <f>IFERROR(VLOOKUP(A1671,[2]Sheet1!$A:$I,7,FALSE),0)</f>
        <v>931972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61039</v>
      </c>
      <c r="K1672">
        <f>IFERROR(VLOOKUP(A1672,[2]Sheet1!$A:$I,7,FALSE),0)</f>
        <v>1693304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60912</v>
      </c>
      <c r="K1673">
        <f>IFERROR(VLOOKUP(A1673,[2]Sheet1!$A:$I,7,FALSE),0)</f>
        <v>2922493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127457</v>
      </c>
      <c r="K1674">
        <f>IFERROR(VLOOKUP(A1674,[2]Sheet1!$A:$I,7,FALSE),0)</f>
        <v>595764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89417</v>
      </c>
      <c r="K1675">
        <f>IFERROR(VLOOKUP(A1675,[2]Sheet1!$A:$I,7,FALSE),0)</f>
        <v>1388899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26163</v>
      </c>
      <c r="K1676">
        <f>IFERROR(VLOOKUP(A1676,[2]Sheet1!$A:$I,7,FALSE),0)</f>
        <v>1997549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70815</v>
      </c>
      <c r="K1677">
        <f>IFERROR(VLOOKUP(A1677,[2]Sheet1!$A:$I,7,FALSE),0)</f>
        <v>3710403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115680</v>
      </c>
      <c r="K1678">
        <f>IFERROR(VLOOKUP(A1678,[2]Sheet1!$A:$I,7,FALSE),0)</f>
        <v>845688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208864</v>
      </c>
      <c r="K1679">
        <f>IFERROR(VLOOKUP(A1679,[2]Sheet1!$A:$I,7,FALSE),0)</f>
        <v>2848933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30006</v>
      </c>
      <c r="K1680">
        <f>IFERROR(VLOOKUP(A1680,[2]Sheet1!$A:$I,7,FALSE),0)</f>
        <v>374939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97020</v>
      </c>
      <c r="K1681">
        <f>IFERROR(VLOOKUP(A1681,[2]Sheet1!$A:$I,7,FALSE),0)</f>
        <v>3182598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29671</v>
      </c>
      <c r="K1682">
        <f>IFERROR(VLOOKUP(A1682,[2]Sheet1!$A:$I,7,FALSE),0)</f>
        <v>555461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235268</v>
      </c>
      <c r="K1683">
        <f>IFERROR(VLOOKUP(A1683,[2]Sheet1!$A:$I,7,FALSE),0)</f>
        <v>2548313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92974</v>
      </c>
      <c r="K1684">
        <f>IFERROR(VLOOKUP(A1684,[2]Sheet1!$A:$I,7,FALSE),0)</f>
        <v>422739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108986</v>
      </c>
      <c r="K1685">
        <f>IFERROR(VLOOKUP(A1685,[2]Sheet1!$A:$I,7,FALSE),0)</f>
        <v>1374894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83114</v>
      </c>
      <c r="K1686">
        <f>IFERROR(VLOOKUP(A1686,[2]Sheet1!$A:$I,7,FALSE),0)</f>
        <v>139429092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83314</v>
      </c>
      <c r="K1687">
        <f>IFERROR(VLOOKUP(A1687,[2]Sheet1!$A:$I,7,FALSE),0)</f>
        <v>562456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57849</v>
      </c>
      <c r="K1688">
        <f>IFERROR(VLOOKUP(A1688,[2]Sheet1!$A:$I,7,FALSE),0)</f>
        <v>1087784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60278</v>
      </c>
      <c r="K1689">
        <f>IFERROR(VLOOKUP(A1689,[2]Sheet1!$A:$I,7,FALSE),0)</f>
        <v>1397261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236479</v>
      </c>
      <c r="K1690">
        <f>IFERROR(VLOOKUP(A1690,[2]Sheet1!$A:$I,7,FALSE),0)</f>
        <v>3098730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81046</v>
      </c>
      <c r="K1691">
        <f>IFERROR(VLOOKUP(A1691,[2]Sheet1!$A:$I,7,FALSE),0)</f>
        <v>985152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29432</v>
      </c>
      <c r="K1692">
        <f>IFERROR(VLOOKUP(A1692,[2]Sheet1!$A:$I,7,FALSE),0)</f>
        <v>181629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74935</v>
      </c>
      <c r="K1693">
        <f>IFERROR(VLOOKUP(A1693,[2]Sheet1!$A:$I,7,FALSE),0)</f>
        <v>290000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44240</v>
      </c>
      <c r="K1694">
        <f>IFERROR(VLOOKUP(A1694,[2]Sheet1!$A:$I,7,FALSE),0)</f>
        <v>642170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201302</v>
      </c>
      <c r="K1695">
        <f>IFERROR(VLOOKUP(A1695,[2]Sheet1!$A:$I,7,FALSE),0)</f>
        <v>2274415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55756</v>
      </c>
      <c r="K1696">
        <f>IFERROR(VLOOKUP(A1696,[2]Sheet1!$A:$I,7,FALSE),0)</f>
        <v>3141550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44774</v>
      </c>
      <c r="K1697">
        <f>IFERROR(VLOOKUP(A1697,[2]Sheet1!$A:$I,7,FALSE),0)</f>
        <v>150525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53109</v>
      </c>
      <c r="K1698">
        <f>IFERROR(VLOOKUP(A1698,[2]Sheet1!$A:$I,7,FALSE),0)</f>
        <v>367476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167152</v>
      </c>
      <c r="K1699">
        <f>IFERROR(VLOOKUP(A1699,[2]Sheet1!$A:$I,7,FALSE),0)</f>
        <v>2092553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79900</v>
      </c>
      <c r="K1700">
        <f>IFERROR(VLOOKUP(A1700,[2]Sheet1!$A:$I,7,FALSE),0)</f>
        <v>491043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300857</v>
      </c>
      <c r="K1701">
        <f>IFERROR(VLOOKUP(A1701,[2]Sheet1!$A:$I,7,FALSE),0)</f>
        <v>720892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191744</v>
      </c>
      <c r="K1702">
        <f>IFERROR(VLOOKUP(A1702,[2]Sheet1!$A:$I,7,FALSE),0)</f>
        <v>1798851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91287</v>
      </c>
      <c r="K1703">
        <f>IFERROR(VLOOKUP(A1703,[2]Sheet1!$A:$I,7,FALSE),0)</f>
        <v>1020339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86781</v>
      </c>
      <c r="K1704">
        <f>IFERROR(VLOOKUP(A1704,[2]Sheet1!$A:$I,7,FALSE),0)</f>
        <v>533684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692</v>
      </c>
      <c r="K1705">
        <f>IFERROR(VLOOKUP(A1705,[2]Sheet1!$A:$I,7,FALSE),0)</f>
        <v>865845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20747</v>
      </c>
      <c r="K1706">
        <f>IFERROR(VLOOKUP(A1706,[2]Sheet1!$A:$I,7,FALSE),0)</f>
        <v>827998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164849</v>
      </c>
      <c r="K1707">
        <f>IFERROR(VLOOKUP(A1707,[2]Sheet1!$A:$I,7,FALSE),0)</f>
        <v>758588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115412</v>
      </c>
      <c r="K1708">
        <f>IFERROR(VLOOKUP(A1708,[2]Sheet1!$A:$I,7,FALSE),0)</f>
        <v>22826063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338902</v>
      </c>
      <c r="K1709">
        <f>IFERROR(VLOOKUP(A1709,[2]Sheet1!$A:$I,7,FALSE),0)</f>
        <v>3046692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152349</v>
      </c>
      <c r="K1710">
        <f>IFERROR(VLOOKUP(A1710,[2]Sheet1!$A:$I,7,FALSE),0)</f>
        <v>651135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82977</v>
      </c>
      <c r="K1711">
        <f>IFERROR(VLOOKUP(A1711,[2]Sheet1!$A:$I,7,FALSE),0)</f>
        <v>505108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139513</v>
      </c>
      <c r="K1712">
        <f>IFERROR(VLOOKUP(A1712,[2]Sheet1!$A:$I,7,FALSE),0)</f>
        <v>726524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92816</v>
      </c>
      <c r="K1713">
        <f>IFERROR(VLOOKUP(A1713,[2]Sheet1!$A:$I,7,FALSE),0)</f>
        <v>752088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130370</v>
      </c>
      <c r="K1714">
        <f>IFERROR(VLOOKUP(A1714,[2]Sheet1!$A:$I,7,FALSE),0)</f>
        <v>662667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16329</v>
      </c>
      <c r="K1715">
        <f>IFERROR(VLOOKUP(A1715,[2]Sheet1!$A:$I,7,FALSE),0)</f>
        <v>372667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21375</v>
      </c>
      <c r="K1716">
        <f>IFERROR(VLOOKUP(A1716,[2]Sheet1!$A:$I,7,FALSE),0)</f>
        <v>887194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194383</v>
      </c>
      <c r="K1717">
        <f>IFERROR(VLOOKUP(A1717,[2]Sheet1!$A:$I,7,FALSE),0)</f>
        <v>1074953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74933</v>
      </c>
      <c r="K1718">
        <f>IFERROR(VLOOKUP(A1718,[2]Sheet1!$A:$I,7,FALSE),0)</f>
        <v>372913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20441</v>
      </c>
      <c r="K1719">
        <f>IFERROR(VLOOKUP(A1719,[2]Sheet1!$A:$I,7,FALSE),0)</f>
        <v>391318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19842</v>
      </c>
      <c r="K1720">
        <f>IFERROR(VLOOKUP(A1720,[2]Sheet1!$A:$I,7,FALSE),0)</f>
        <v>2931028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18163</v>
      </c>
      <c r="K1721">
        <f>IFERROR(VLOOKUP(A1721,[2]Sheet1!$A:$I,7,FALSE),0)</f>
        <v>1848306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244914</v>
      </c>
      <c r="K1722">
        <f>IFERROR(VLOOKUP(A1722,[2]Sheet1!$A:$I,7,FALSE),0)</f>
        <v>8577067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150611</v>
      </c>
      <c r="K1723">
        <f>IFERROR(VLOOKUP(A1723,[2]Sheet1!$A:$I,7,FALSE),0)</f>
        <v>1472223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480</v>
      </c>
      <c r="K1724">
        <f>IFERROR(VLOOKUP(A1724,[2]Sheet1!$A:$I,7,FALSE),0)</f>
        <v>2644065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121336</v>
      </c>
      <c r="K1725">
        <f>IFERROR(VLOOKUP(A1725,[2]Sheet1!$A:$I,7,FALSE),0)</f>
        <v>531132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107338</v>
      </c>
      <c r="K1726">
        <f>IFERROR(VLOOKUP(A1726,[2]Sheet1!$A:$I,7,FALSE),0)</f>
        <v>556913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188936</v>
      </c>
      <c r="K1727">
        <f>IFERROR(VLOOKUP(A1727,[2]Sheet1!$A:$I,7,FALSE),0)</f>
        <v>1577691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62850</v>
      </c>
      <c r="K1728">
        <f>IFERROR(VLOOKUP(A1728,[2]Sheet1!$A:$I,7,FALSE),0)</f>
        <v>600015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3564</v>
      </c>
      <c r="K1729">
        <f>IFERROR(VLOOKUP(A1729,[2]Sheet1!$A:$I,7,FALSE),0)</f>
        <v>2660746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92370</v>
      </c>
      <c r="K1730">
        <f>IFERROR(VLOOKUP(A1730,[2]Sheet1!$A:$I,7,FALSE),0)</f>
        <v>349561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80386</v>
      </c>
      <c r="K1731">
        <f>IFERROR(VLOOKUP(A1731,[2]Sheet1!$A:$I,7,FALSE),0)</f>
        <v>965988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122226</v>
      </c>
      <c r="K1732">
        <f>IFERROR(VLOOKUP(A1732,[2]Sheet1!$A:$I,7,FALSE),0)</f>
        <v>676723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40005</v>
      </c>
      <c r="K1733">
        <f>IFERROR(VLOOKUP(A1733,[2]Sheet1!$A:$I,7,FALSE),0)</f>
        <v>616786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39824</v>
      </c>
      <c r="K1734">
        <f>IFERROR(VLOOKUP(A1734,[2]Sheet1!$A:$I,7,FALSE),0)</f>
        <v>783670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267363</v>
      </c>
      <c r="K1735">
        <f>IFERROR(VLOOKUP(A1735,[2]Sheet1!$A:$I,7,FALSE),0)</f>
        <v>1169303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29606</v>
      </c>
      <c r="K1736">
        <f>IFERROR(VLOOKUP(A1736,[2]Sheet1!$A:$I,7,FALSE),0)</f>
        <v>8209857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80768</v>
      </c>
      <c r="K1737">
        <f>IFERROR(VLOOKUP(A1737,[2]Sheet1!$A:$I,7,FALSE),0)</f>
        <v>521370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179247</v>
      </c>
      <c r="K1738">
        <f>IFERROR(VLOOKUP(A1738,[2]Sheet1!$A:$I,7,FALSE),0)</f>
        <v>1281944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66857</v>
      </c>
      <c r="K1739">
        <f>IFERROR(VLOOKUP(A1739,[2]Sheet1!$A:$I,7,FALSE),0)</f>
        <v>487898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137168</v>
      </c>
      <c r="K1740">
        <f>IFERROR(VLOOKUP(A1740,[2]Sheet1!$A:$I,7,FALSE),0)</f>
        <v>2915962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302217</v>
      </c>
      <c r="K1741">
        <f>IFERROR(VLOOKUP(A1741,[2]Sheet1!$A:$I,7,FALSE),0)</f>
        <v>1243356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312689</v>
      </c>
      <c r="K1742">
        <f>IFERROR(VLOOKUP(A1742,[2]Sheet1!$A:$I,7,FALSE),0)</f>
        <v>5233894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9665</v>
      </c>
      <c r="K1743">
        <f>IFERROR(VLOOKUP(A1743,[2]Sheet1!$A:$I,7,FALSE),0)</f>
        <v>28046842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75431</v>
      </c>
      <c r="K1744">
        <f>IFERROR(VLOOKUP(A1744,[2]Sheet1!$A:$I,7,FALSE),0)</f>
        <v>558792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223987</v>
      </c>
      <c r="K1745">
        <f>IFERROR(VLOOKUP(A1745,[2]Sheet1!$A:$I,7,FALSE),0)</f>
        <v>1384321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80478</v>
      </c>
      <c r="K1746">
        <f>IFERROR(VLOOKUP(A1746,[2]Sheet1!$A:$I,7,FALSE),0)</f>
        <v>978169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164529</v>
      </c>
      <c r="K1747">
        <f>IFERROR(VLOOKUP(A1747,[2]Sheet1!$A:$I,7,FALSE),0)</f>
        <v>511839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262378</v>
      </c>
      <c r="K1748">
        <f>IFERROR(VLOOKUP(A1748,[2]Sheet1!$A:$I,7,FALSE),0)</f>
        <v>1858497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376032</v>
      </c>
      <c r="K1749">
        <f>IFERROR(VLOOKUP(A1749,[2]Sheet1!$A:$I,7,FALSE),0)</f>
        <v>3408274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52978</v>
      </c>
      <c r="K1750">
        <f>IFERROR(VLOOKUP(A1750,[2]Sheet1!$A:$I,7,FALSE),0)</f>
        <v>539220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39055</v>
      </c>
      <c r="K1751">
        <f>IFERROR(VLOOKUP(A1751,[2]Sheet1!$A:$I,7,FALSE),0)</f>
        <v>372172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34776</v>
      </c>
      <c r="K1752">
        <f>IFERROR(VLOOKUP(A1752,[2]Sheet1!$A:$I,7,FALSE),0)</f>
        <v>875539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23503</v>
      </c>
      <c r="K1753">
        <f>IFERROR(VLOOKUP(A1753,[2]Sheet1!$A:$I,7,FALSE),0)</f>
        <v>472826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109294</v>
      </c>
      <c r="K1754">
        <f>IFERROR(VLOOKUP(A1754,[2]Sheet1!$A:$I,7,FALSE),0)</f>
        <v>891635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102222</v>
      </c>
      <c r="K1755">
        <f>IFERROR(VLOOKUP(A1755,[2]Sheet1!$A:$I,7,FALSE),0)</f>
        <v>284594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16975</v>
      </c>
      <c r="K1756">
        <f>IFERROR(VLOOKUP(A1756,[2]Sheet1!$A:$I,7,FALSE),0)</f>
        <v>1636291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93656</v>
      </c>
      <c r="K1757">
        <f>IFERROR(VLOOKUP(A1757,[2]Sheet1!$A:$I,7,FALSE),0)</f>
        <v>1046059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105098</v>
      </c>
      <c r="K1758">
        <f>IFERROR(VLOOKUP(A1758,[2]Sheet1!$A:$I,7,FALSE),0)</f>
        <v>899807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101622</v>
      </c>
      <c r="K1759">
        <f>IFERROR(VLOOKUP(A1759,[2]Sheet1!$A:$I,7,FALSE),0)</f>
        <v>732327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128761</v>
      </c>
      <c r="K1760">
        <f>IFERROR(VLOOKUP(A1760,[2]Sheet1!$A:$I,7,FALSE),0)</f>
        <v>921773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16950</v>
      </c>
      <c r="K1761">
        <f>IFERROR(VLOOKUP(A1761,[2]Sheet1!$A:$I,7,FALSE),0)</f>
        <v>724388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112418</v>
      </c>
      <c r="K1762">
        <f>IFERROR(VLOOKUP(A1762,[2]Sheet1!$A:$I,7,FALSE),0)</f>
        <v>823605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11142</v>
      </c>
      <c r="K1763">
        <f>IFERROR(VLOOKUP(A1763,[2]Sheet1!$A:$I,7,FALSE),0)</f>
        <v>3727194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111</v>
      </c>
      <c r="K1764">
        <f>IFERROR(VLOOKUP(A1764,[2]Sheet1!$A:$I,7,FALSE),0)</f>
        <v>5164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57828</v>
      </c>
      <c r="K1765">
        <f>IFERROR(VLOOKUP(A1765,[2]Sheet1!$A:$I,7,FALSE),0)</f>
        <v>286509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103983</v>
      </c>
      <c r="K1766">
        <f>IFERROR(VLOOKUP(A1766,[2]Sheet1!$A:$I,7,FALSE),0)</f>
        <v>738950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416337</v>
      </c>
      <c r="K1767">
        <f>IFERROR(VLOOKUP(A1767,[2]Sheet1!$A:$I,7,FALSE),0)</f>
        <v>26449556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166062</v>
      </c>
      <c r="K1768">
        <f>IFERROR(VLOOKUP(A1768,[2]Sheet1!$A:$I,7,FALSE),0)</f>
        <v>769948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144940</v>
      </c>
      <c r="K1769">
        <f>IFERROR(VLOOKUP(A1769,[2]Sheet1!$A:$I,7,FALSE),0)</f>
        <v>1868376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14206</v>
      </c>
      <c r="K1770">
        <f>IFERROR(VLOOKUP(A1770,[2]Sheet1!$A:$I,7,FALSE),0)</f>
        <v>2663548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974</v>
      </c>
      <c r="K1771">
        <f>IFERROR(VLOOKUP(A1771,[2]Sheet1!$A:$I,7,FALSE),0)</f>
        <v>1322172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91492</v>
      </c>
      <c r="K1772">
        <f>IFERROR(VLOOKUP(A1772,[2]Sheet1!$A:$I,7,FALSE),0)</f>
        <v>1767864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158276</v>
      </c>
      <c r="K1773">
        <f>IFERROR(VLOOKUP(A1773,[2]Sheet1!$A:$I,7,FALSE),0)</f>
        <v>746646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204344</v>
      </c>
      <c r="K1774">
        <f>IFERROR(VLOOKUP(A1774,[2]Sheet1!$A:$I,7,FALSE),0)</f>
        <v>891753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5617</v>
      </c>
      <c r="K1775">
        <f>IFERROR(VLOOKUP(A1775,[2]Sheet1!$A:$I,7,FALSE),0)</f>
        <v>23272873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59730</v>
      </c>
      <c r="K1776">
        <f>IFERROR(VLOOKUP(A1776,[2]Sheet1!$A:$I,7,FALSE),0)</f>
        <v>479747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21478</v>
      </c>
      <c r="K1777">
        <f>IFERROR(VLOOKUP(A1777,[2]Sheet1!$A:$I,7,FALSE),0)</f>
        <v>502555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72484</v>
      </c>
      <c r="K1778">
        <f>IFERROR(VLOOKUP(A1778,[2]Sheet1!$A:$I,7,FALSE),0)</f>
        <v>511626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571</v>
      </c>
      <c r="K1779">
        <f>IFERROR(VLOOKUP(A1779,[2]Sheet1!$A:$I,7,FALSE),0)</f>
        <v>471320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69458</v>
      </c>
      <c r="K1780">
        <f>IFERROR(VLOOKUP(A1780,[2]Sheet1!$A:$I,7,FALSE),0)</f>
        <v>687853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138573</v>
      </c>
      <c r="K1781">
        <f>IFERROR(VLOOKUP(A1781,[2]Sheet1!$A:$I,7,FALSE),0)</f>
        <v>414097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35431</v>
      </c>
      <c r="K1782">
        <f>IFERROR(VLOOKUP(A1782,[2]Sheet1!$A:$I,7,FALSE),0)</f>
        <v>362759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28510</v>
      </c>
      <c r="K1783">
        <f>IFERROR(VLOOKUP(A1783,[2]Sheet1!$A:$I,7,FALSE),0)</f>
        <v>2264407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295675</v>
      </c>
      <c r="K1784">
        <f>IFERROR(VLOOKUP(A1784,[2]Sheet1!$A:$I,7,FALSE),0)</f>
        <v>6572232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119446</v>
      </c>
      <c r="K1785">
        <f>IFERROR(VLOOKUP(A1785,[2]Sheet1!$A:$I,7,FALSE),0)</f>
        <v>489074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135281</v>
      </c>
      <c r="K1786">
        <f>IFERROR(VLOOKUP(A1786,[2]Sheet1!$A:$I,7,FALSE),0)</f>
        <v>1276640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86311</v>
      </c>
      <c r="K1787">
        <f>IFERROR(VLOOKUP(A1787,[2]Sheet1!$A:$I,7,FALSE),0)</f>
        <v>861136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110966</v>
      </c>
      <c r="K1788">
        <f>IFERROR(VLOOKUP(A1788,[2]Sheet1!$A:$I,7,FALSE),0)</f>
        <v>1995424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91272</v>
      </c>
      <c r="K1789">
        <f>IFERROR(VLOOKUP(A1789,[2]Sheet1!$A:$I,7,FALSE),0)</f>
        <v>1142848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231417</v>
      </c>
      <c r="K1790">
        <f>IFERROR(VLOOKUP(A1790,[2]Sheet1!$A:$I,7,FALSE),0)</f>
        <v>1220479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14811</v>
      </c>
      <c r="K1791">
        <f>IFERROR(VLOOKUP(A1791,[2]Sheet1!$A:$I,7,FALSE),0)</f>
        <v>759289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98041</v>
      </c>
      <c r="K1792">
        <f>IFERROR(VLOOKUP(A1792,[2]Sheet1!$A:$I,7,FALSE),0)</f>
        <v>1356664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247299</v>
      </c>
      <c r="K1793">
        <f>IFERROR(VLOOKUP(A1793,[2]Sheet1!$A:$I,7,FALSE),0)</f>
        <v>18409901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59891</v>
      </c>
      <c r="K1794">
        <f>IFERROR(VLOOKUP(A1794,[2]Sheet1!$A:$I,7,FALSE),0)</f>
        <v>274842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287</v>
      </c>
      <c r="K1795">
        <f>IFERROR(VLOOKUP(A1795,[2]Sheet1!$A:$I,7,FALSE),0)</f>
        <v>811302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92307</v>
      </c>
      <c r="K1796">
        <f>IFERROR(VLOOKUP(A1796,[2]Sheet1!$A:$I,7,FALSE),0)</f>
        <v>603940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62767</v>
      </c>
      <c r="K1797">
        <f>IFERROR(VLOOKUP(A1797,[2]Sheet1!$A:$I,7,FALSE),0)</f>
        <v>268281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1955966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20764</v>
      </c>
      <c r="K1799">
        <f>IFERROR(VLOOKUP(A1799,[2]Sheet1!$A:$I,7,FALSE),0)</f>
        <v>308062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81484</v>
      </c>
      <c r="K1800">
        <f>IFERROR(VLOOKUP(A1800,[2]Sheet1!$A:$I,7,FALSE),0)</f>
        <v>1604554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644</v>
      </c>
      <c r="K1801">
        <f>IFERROR(VLOOKUP(A1801,[2]Sheet1!$A:$I,7,FALSE),0)</f>
        <v>6684540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24047</v>
      </c>
      <c r="K1802">
        <f>IFERROR(VLOOKUP(A1802,[2]Sheet1!$A:$I,7,FALSE),0)</f>
        <v>997426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62510</v>
      </c>
      <c r="K1803">
        <f>IFERROR(VLOOKUP(A1803,[2]Sheet1!$A:$I,7,FALSE),0)</f>
        <v>419859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30492</v>
      </c>
      <c r="K1804">
        <f>IFERROR(VLOOKUP(A1804,[2]Sheet1!$A:$I,7,FALSE),0)</f>
        <v>1983468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78440</v>
      </c>
      <c r="K1805">
        <f>IFERROR(VLOOKUP(A1805,[2]Sheet1!$A:$I,7,FALSE),0)</f>
        <v>474791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351193</v>
      </c>
      <c r="K1806">
        <f>IFERROR(VLOOKUP(A1806,[2]Sheet1!$A:$I,7,FALSE),0)</f>
        <v>8060500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190641</v>
      </c>
      <c r="K1807">
        <f>IFERROR(VLOOKUP(A1807,[2]Sheet1!$A:$I,7,FALSE),0)</f>
        <v>2674865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100901</v>
      </c>
      <c r="K1808">
        <f>IFERROR(VLOOKUP(A1808,[2]Sheet1!$A:$I,7,FALSE),0)</f>
        <v>1193224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123954</v>
      </c>
      <c r="K1809">
        <f>IFERROR(VLOOKUP(A1809,[2]Sheet1!$A:$I,7,FALSE),0)</f>
        <v>571920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99542</v>
      </c>
      <c r="K1810">
        <f>IFERROR(VLOOKUP(A1810,[2]Sheet1!$A:$I,7,FALSE),0)</f>
        <v>562609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102017</v>
      </c>
      <c r="K1811">
        <f>IFERROR(VLOOKUP(A1811,[2]Sheet1!$A:$I,7,FALSE),0)</f>
        <v>1745369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106964</v>
      </c>
      <c r="K1812">
        <f>IFERROR(VLOOKUP(A1812,[2]Sheet1!$A:$I,7,FALSE),0)</f>
        <v>528481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150231</v>
      </c>
      <c r="K1813">
        <f>IFERROR(VLOOKUP(A1813,[2]Sheet1!$A:$I,7,FALSE),0)</f>
        <v>615130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40931</v>
      </c>
      <c r="K1814">
        <f>IFERROR(VLOOKUP(A1814,[2]Sheet1!$A:$I,7,FALSE),0)</f>
        <v>298587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141516</v>
      </c>
      <c r="K1815">
        <f>IFERROR(VLOOKUP(A1815,[2]Sheet1!$A:$I,7,FALSE),0)</f>
        <v>1429435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109256</v>
      </c>
      <c r="K1816">
        <f>IFERROR(VLOOKUP(A1816,[2]Sheet1!$A:$I,7,FALSE),0)</f>
        <v>1563475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111376</v>
      </c>
      <c r="K1817">
        <f>IFERROR(VLOOKUP(A1817,[2]Sheet1!$A:$I,7,FALSE),0)</f>
        <v>1107702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97224</v>
      </c>
      <c r="K1818">
        <f>IFERROR(VLOOKUP(A1818,[2]Sheet1!$A:$I,7,FALSE),0)</f>
        <v>779538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52407</v>
      </c>
      <c r="K1819">
        <f>IFERROR(VLOOKUP(A1819,[2]Sheet1!$A:$I,7,FALSE),0)</f>
        <v>256807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10224</v>
      </c>
      <c r="K1820">
        <f>IFERROR(VLOOKUP(A1820,[2]Sheet1!$A:$I,7,FALSE),0)</f>
        <v>5223679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133461</v>
      </c>
      <c r="K1821">
        <f>IFERROR(VLOOKUP(A1821,[2]Sheet1!$A:$I,7,FALSE),0)</f>
        <v>598478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36500</v>
      </c>
      <c r="K1822">
        <f>IFERROR(VLOOKUP(A1822,[2]Sheet1!$A:$I,7,FALSE),0)</f>
        <v>890004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29396</v>
      </c>
      <c r="K1823">
        <f>IFERROR(VLOOKUP(A1823,[2]Sheet1!$A:$I,7,FALSE),0)</f>
        <v>312946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194859</v>
      </c>
      <c r="K1824">
        <f>IFERROR(VLOOKUP(A1824,[2]Sheet1!$A:$I,7,FALSE),0)</f>
        <v>2094563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274480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143</v>
      </c>
      <c r="K1826">
        <f>IFERROR(VLOOKUP(A1826,[2]Sheet1!$A:$I,7,FALSE),0)</f>
        <v>521801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497403</v>
      </c>
      <c r="K1827">
        <f>IFERROR(VLOOKUP(A1827,[2]Sheet1!$A:$I,7,FALSE),0)</f>
        <v>2583946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87909</v>
      </c>
      <c r="K1828">
        <f>IFERROR(VLOOKUP(A1828,[2]Sheet1!$A:$I,7,FALSE),0)</f>
        <v>823449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74674</v>
      </c>
      <c r="K1829">
        <f>IFERROR(VLOOKUP(A1829,[2]Sheet1!$A:$I,7,FALSE),0)</f>
        <v>304859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33175</v>
      </c>
      <c r="K1830">
        <f>IFERROR(VLOOKUP(A1830,[2]Sheet1!$A:$I,7,FALSE),0)</f>
        <v>773250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19637</v>
      </c>
      <c r="K1831">
        <f>IFERROR(VLOOKUP(A1831,[2]Sheet1!$A:$I,7,FALSE),0)</f>
        <v>168209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48091</v>
      </c>
      <c r="K1832">
        <f>IFERROR(VLOOKUP(A1832,[2]Sheet1!$A:$I,7,FALSE),0)</f>
        <v>1490824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41022</v>
      </c>
      <c r="K1833">
        <f>IFERROR(VLOOKUP(A1833,[2]Sheet1!$A:$I,7,FALSE),0)</f>
        <v>1302968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554080</v>
      </c>
      <c r="K1834">
        <f>IFERROR(VLOOKUP(A1834,[2]Sheet1!$A:$I,7,FALSE),0)</f>
        <v>4395148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124510</v>
      </c>
      <c r="K1835">
        <f>IFERROR(VLOOKUP(A1835,[2]Sheet1!$A:$I,7,FALSE),0)</f>
        <v>1635242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269023</v>
      </c>
      <c r="K1836">
        <f>IFERROR(VLOOKUP(A1836,[2]Sheet1!$A:$I,7,FALSE),0)</f>
        <v>1266461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174329</v>
      </c>
      <c r="K1837">
        <f>IFERROR(VLOOKUP(A1837,[2]Sheet1!$A:$I,7,FALSE),0)</f>
        <v>837123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57055</v>
      </c>
      <c r="K1838">
        <f>IFERROR(VLOOKUP(A1838,[2]Sheet1!$A:$I,7,FALSE),0)</f>
        <v>878102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80768</v>
      </c>
      <c r="K1839">
        <f>IFERROR(VLOOKUP(A1839,[2]Sheet1!$A:$I,7,FALSE),0)</f>
        <v>543431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37972</v>
      </c>
      <c r="K1840">
        <f>IFERROR(VLOOKUP(A1840,[2]Sheet1!$A:$I,7,FALSE),0)</f>
        <v>640760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116190</v>
      </c>
      <c r="K1841">
        <f>IFERROR(VLOOKUP(A1841,[2]Sheet1!$A:$I,7,FALSE),0)</f>
        <v>487036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173819</v>
      </c>
      <c r="K1842">
        <f>IFERROR(VLOOKUP(A1842,[2]Sheet1!$A:$I,7,FALSE),0)</f>
        <v>1713752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83669</v>
      </c>
      <c r="K1843">
        <f>IFERROR(VLOOKUP(A1843,[2]Sheet1!$A:$I,7,FALSE),0)</f>
        <v>471995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160</v>
      </c>
      <c r="K1844">
        <f>IFERROR(VLOOKUP(A1844,[2]Sheet1!$A:$I,7,FALSE),0)</f>
        <v>1232001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898756</v>
      </c>
      <c r="K1845">
        <f>IFERROR(VLOOKUP(A1845,[2]Sheet1!$A:$I,7,FALSE),0)</f>
        <v>12636926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28498</v>
      </c>
      <c r="K1846">
        <f>IFERROR(VLOOKUP(A1846,[2]Sheet1!$A:$I,7,FALSE),0)</f>
        <v>43621456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647</v>
      </c>
      <c r="K1847">
        <f>IFERROR(VLOOKUP(A1847,[2]Sheet1!$A:$I,7,FALSE),0)</f>
        <v>38712478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72223</v>
      </c>
      <c r="K1848">
        <f>IFERROR(VLOOKUP(A1848,[2]Sheet1!$A:$I,7,FALSE),0)</f>
        <v>420606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4888</v>
      </c>
      <c r="K1849">
        <f>IFERROR(VLOOKUP(A1849,[2]Sheet1!$A:$I,7,FALSE),0)</f>
        <v>304411948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26171</v>
      </c>
      <c r="K1850">
        <f>IFERROR(VLOOKUP(A1850,[2]Sheet1!$A:$I,7,FALSE),0)</f>
        <v>2523607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148571</v>
      </c>
      <c r="K1851">
        <f>IFERROR(VLOOKUP(A1851,[2]Sheet1!$A:$I,7,FALSE),0)</f>
        <v>876778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207472</v>
      </c>
      <c r="K1852">
        <f>IFERROR(VLOOKUP(A1852,[2]Sheet1!$A:$I,7,FALSE),0)</f>
        <v>594831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135093</v>
      </c>
      <c r="K1853">
        <f>IFERROR(VLOOKUP(A1853,[2]Sheet1!$A:$I,7,FALSE),0)</f>
        <v>1219552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120181</v>
      </c>
      <c r="K1854">
        <f>IFERROR(VLOOKUP(A1854,[2]Sheet1!$A:$I,7,FALSE),0)</f>
        <v>1248484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2230475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24559</v>
      </c>
      <c r="K1855">
        <f>IFERROR(VLOOKUP(A1855,[2]Sheet1!$A:$I,7,FALSE),0)</f>
        <v>46060172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1181355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49224</v>
      </c>
      <c r="K1857">
        <f>IFERROR(VLOOKUP(A1857,[2]Sheet1!$A:$I,7,FALSE),0)</f>
        <v>887969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141</v>
      </c>
      <c r="K1858">
        <f>IFERROR(VLOOKUP(A1858,[2]Sheet1!$A:$I,7,FALSE),0)</f>
        <v>2097080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36171</v>
      </c>
      <c r="K1859">
        <f>IFERROR(VLOOKUP(A1859,[2]Sheet1!$A:$I,7,FALSE),0)</f>
        <v>483786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240160</v>
      </c>
      <c r="K1860">
        <f>IFERROR(VLOOKUP(A1860,[2]Sheet1!$A:$I,7,FALSE),0)</f>
        <v>2148976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1730</v>
      </c>
      <c r="K1861">
        <f>IFERROR(VLOOKUP(A1861,[2]Sheet1!$A:$I,7,FALSE),0)</f>
        <v>572942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50884</v>
      </c>
      <c r="K1862">
        <f>IFERROR(VLOOKUP(A1862,[2]Sheet1!$A:$I,7,FALSE),0)</f>
        <v>2053648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107182</v>
      </c>
      <c r="K1863">
        <f>IFERROR(VLOOKUP(A1863,[2]Sheet1!$A:$I,7,FALSE),0)</f>
        <v>1067399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29039</v>
      </c>
      <c r="K1864">
        <f>IFERROR(VLOOKUP(A1864,[2]Sheet1!$A:$I,7,FALSE),0)</f>
        <v>2845073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106257</v>
      </c>
      <c r="K1865">
        <f>IFERROR(VLOOKUP(A1865,[2]Sheet1!$A:$I,7,FALSE),0)</f>
        <v>660734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220402</v>
      </c>
      <c r="K1866">
        <f>IFERROR(VLOOKUP(A1866,[2]Sheet1!$A:$I,7,FALSE),0)</f>
        <v>1077920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108091</v>
      </c>
      <c r="K1867">
        <f>IFERROR(VLOOKUP(A1867,[2]Sheet1!$A:$I,7,FALSE),0)</f>
        <v>413861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702044</v>
      </c>
      <c r="K1868">
        <f>IFERROR(VLOOKUP(A1868,[2]Sheet1!$A:$I,7,FALSE),0)</f>
        <v>8422997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157359</v>
      </c>
      <c r="K1869">
        <f>IFERROR(VLOOKUP(A1869,[2]Sheet1!$A:$I,7,FALSE),0)</f>
        <v>5176207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4914</v>
      </c>
      <c r="K1870">
        <f>IFERROR(VLOOKUP(A1870,[2]Sheet1!$A:$I,7,FALSE),0)</f>
        <v>63174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21696</v>
      </c>
      <c r="K1871">
        <f>IFERROR(VLOOKUP(A1871,[2]Sheet1!$A:$I,7,FALSE),0)</f>
        <v>467831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373450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311013</v>
      </c>
      <c r="K1872">
        <f>IFERROR(VLOOKUP(A1872,[2]Sheet1!$A:$I,7,FALSE),0)</f>
        <v>6085768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55599</v>
      </c>
      <c r="K1873">
        <f>IFERROR(VLOOKUP(A1873,[2]Sheet1!$A:$I,7,FALSE),0)</f>
        <v>182852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15921</v>
      </c>
      <c r="K1874">
        <f>IFERROR(VLOOKUP(A1874,[2]Sheet1!$A:$I,7,FALSE),0)</f>
        <v>51522290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233548</v>
      </c>
      <c r="K1875">
        <f>IFERROR(VLOOKUP(A1875,[2]Sheet1!$A:$I,7,FALSE),0)</f>
        <v>2458382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41124</v>
      </c>
      <c r="K1876">
        <f>IFERROR(VLOOKUP(A1876,[2]Sheet1!$A:$I,7,FALSE),0)</f>
        <v>1437785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115656</v>
      </c>
      <c r="K1877">
        <f>IFERROR(VLOOKUP(A1877,[2]Sheet1!$A:$I,7,FALSE),0)</f>
        <v>575800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136264</v>
      </c>
      <c r="K1878">
        <f>IFERROR(VLOOKUP(A1878,[2]Sheet1!$A:$I,7,FALSE),0)</f>
        <v>770059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41676</v>
      </c>
      <c r="K1879">
        <f>IFERROR(VLOOKUP(A1879,[2]Sheet1!$A:$I,7,FALSE),0)</f>
        <v>10242154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198886</v>
      </c>
      <c r="K1880">
        <f>IFERROR(VLOOKUP(A1880,[2]Sheet1!$A:$I,7,FALSE),0)</f>
        <v>1828161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117162</v>
      </c>
      <c r="K1881">
        <f>IFERROR(VLOOKUP(A1881,[2]Sheet1!$A:$I,7,FALSE),0)</f>
        <v>463696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27098</v>
      </c>
      <c r="K1882">
        <f>IFERROR(VLOOKUP(A1882,[2]Sheet1!$A:$I,7,FALSE),0)</f>
        <v>174786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255742</v>
      </c>
      <c r="K1883">
        <f>IFERROR(VLOOKUP(A1883,[2]Sheet1!$A:$I,7,FALSE),0)</f>
        <v>2245582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55945</v>
      </c>
      <c r="K1884">
        <f>IFERROR(VLOOKUP(A1884,[2]Sheet1!$A:$I,7,FALSE),0)</f>
        <v>1006796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12941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6166</v>
      </c>
      <c r="K1886">
        <f>IFERROR(VLOOKUP(A1886,[2]Sheet1!$A:$I,7,FALSE),0)</f>
        <v>359951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89923</v>
      </c>
      <c r="K1887">
        <f>IFERROR(VLOOKUP(A1887,[2]Sheet1!$A:$I,7,FALSE),0)</f>
        <v>748248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42490</v>
      </c>
      <c r="K1888">
        <f>IFERROR(VLOOKUP(A1888,[2]Sheet1!$A:$I,7,FALSE),0)</f>
        <v>603791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48444</v>
      </c>
      <c r="K1889">
        <f>IFERROR(VLOOKUP(A1889,[2]Sheet1!$A:$I,7,FALSE),0)</f>
        <v>951317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1934</v>
      </c>
      <c r="K1890">
        <f>IFERROR(VLOOKUP(A1890,[2]Sheet1!$A:$I,7,FALSE),0)</f>
        <v>1085812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107792</v>
      </c>
      <c r="K1891">
        <f>IFERROR(VLOOKUP(A1891,[2]Sheet1!$A:$I,7,FALSE),0)</f>
        <v>521336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42649</v>
      </c>
      <c r="K1892">
        <f>IFERROR(VLOOKUP(A1892,[2]Sheet1!$A:$I,7,FALSE),0)</f>
        <v>620156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163261</v>
      </c>
      <c r="K1893">
        <f>IFERROR(VLOOKUP(A1893,[2]Sheet1!$A:$I,7,FALSE),0)</f>
        <v>620013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121842</v>
      </c>
      <c r="K1894">
        <f>IFERROR(VLOOKUP(A1894,[2]Sheet1!$A:$I,7,FALSE),0)</f>
        <v>2123679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214309</v>
      </c>
      <c r="K1895">
        <f>IFERROR(VLOOKUP(A1895,[2]Sheet1!$A:$I,7,FALSE),0)</f>
        <v>896198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37601</v>
      </c>
      <c r="K1896">
        <f>IFERROR(VLOOKUP(A1896,[2]Sheet1!$A:$I,7,FALSE),0)</f>
        <v>729254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77833</v>
      </c>
      <c r="K1897">
        <f>IFERROR(VLOOKUP(A1897,[2]Sheet1!$A:$I,7,FALSE),0)</f>
        <v>1145298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101147</v>
      </c>
      <c r="K1898">
        <f>IFERROR(VLOOKUP(A1898,[2]Sheet1!$A:$I,7,FALSE),0)</f>
        <v>578123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279833</v>
      </c>
      <c r="K1899">
        <f>IFERROR(VLOOKUP(A1899,[2]Sheet1!$A:$I,7,FALSE),0)</f>
        <v>2762476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85389</v>
      </c>
      <c r="K1900">
        <f>IFERROR(VLOOKUP(A1900,[2]Sheet1!$A:$I,7,FALSE),0)</f>
        <v>489200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63546</v>
      </c>
      <c r="K1901">
        <f>IFERROR(VLOOKUP(A1901,[2]Sheet1!$A:$I,7,FALSE),0)</f>
        <v>987814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44745</v>
      </c>
      <c r="K1902">
        <f>IFERROR(VLOOKUP(A1902,[2]Sheet1!$A:$I,7,FALSE),0)</f>
        <v>847001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44496</v>
      </c>
      <c r="K1903">
        <f>IFERROR(VLOOKUP(A1903,[2]Sheet1!$A:$I,7,FALSE),0)</f>
        <v>832372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130628</v>
      </c>
      <c r="K1904">
        <f>IFERROR(VLOOKUP(A1904,[2]Sheet1!$A:$I,7,FALSE),0)</f>
        <v>860987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269248</v>
      </c>
      <c r="K1905">
        <f>IFERROR(VLOOKUP(A1905,[2]Sheet1!$A:$I,7,FALSE),0)</f>
        <v>2687721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63168</v>
      </c>
      <c r="K1906">
        <f>IFERROR(VLOOKUP(A1906,[2]Sheet1!$A:$I,7,FALSE),0)</f>
        <v>417359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157782</v>
      </c>
      <c r="K1907">
        <f>IFERROR(VLOOKUP(A1907,[2]Sheet1!$A:$I,7,FALSE),0)</f>
        <v>1357246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1039254</v>
      </c>
      <c r="K1908">
        <f>IFERROR(VLOOKUP(A1908,[2]Sheet1!$A:$I,7,FALSE),0)</f>
        <v>9889749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198669</v>
      </c>
      <c r="K1909">
        <f>IFERROR(VLOOKUP(A1909,[2]Sheet1!$A:$I,7,FALSE),0)</f>
        <v>1223700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152137</v>
      </c>
      <c r="K1910">
        <f>IFERROR(VLOOKUP(A1910,[2]Sheet1!$A:$I,7,FALSE),0)</f>
        <v>2642234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66265</v>
      </c>
      <c r="K1911">
        <f>IFERROR(VLOOKUP(A1911,[2]Sheet1!$A:$I,7,FALSE),0)</f>
        <v>693049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80254</v>
      </c>
      <c r="K1912">
        <f>IFERROR(VLOOKUP(A1912,[2]Sheet1!$A:$I,7,FALSE),0)</f>
        <v>636801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70359</v>
      </c>
      <c r="K1913">
        <f>IFERROR(VLOOKUP(A1913,[2]Sheet1!$A:$I,7,FALSE),0)</f>
        <v>890377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200393</v>
      </c>
      <c r="K1914">
        <f>IFERROR(VLOOKUP(A1914,[2]Sheet1!$A:$I,7,FALSE),0)</f>
        <v>1375058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104799</v>
      </c>
      <c r="K1915">
        <f>IFERROR(VLOOKUP(A1915,[2]Sheet1!$A:$I,7,FALSE),0)</f>
        <v>1952754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8918</v>
      </c>
      <c r="K1916">
        <f>IFERROR(VLOOKUP(A1916,[2]Sheet1!$A:$I,7,FALSE),0)</f>
        <v>708408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25535</v>
      </c>
      <c r="K1917">
        <f>IFERROR(VLOOKUP(A1917,[2]Sheet1!$A:$I,7,FALSE),0)</f>
        <v>310958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118542</v>
      </c>
      <c r="K1918">
        <f>IFERROR(VLOOKUP(A1918,[2]Sheet1!$A:$I,7,FALSE),0)</f>
        <v>1606807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2192275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49350</v>
      </c>
      <c r="K1919">
        <f>IFERROR(VLOOKUP(A1919,[2]Sheet1!$A:$I,7,FALSE),0)</f>
        <v>3085532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15055</v>
      </c>
      <c r="K1920">
        <f>IFERROR(VLOOKUP(A1920,[2]Sheet1!$A:$I,7,FALSE),0)</f>
        <v>1663771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12176</v>
      </c>
      <c r="K1921">
        <f>IFERROR(VLOOKUP(A1921,[2]Sheet1!$A:$I,7,FALSE),0)</f>
        <v>15937731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80992</v>
      </c>
      <c r="K1922">
        <f>IFERROR(VLOOKUP(A1922,[2]Sheet1!$A:$I,7,FALSE),0)</f>
        <v>913560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62033</v>
      </c>
      <c r="K1923">
        <f>IFERROR(VLOOKUP(A1923,[2]Sheet1!$A:$I,7,FALSE),0)</f>
        <v>2713761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90953</v>
      </c>
      <c r="K1924">
        <f>IFERROR(VLOOKUP(A1924,[2]Sheet1!$A:$I,7,FALSE),0)</f>
        <v>505876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297420</v>
      </c>
      <c r="K1925">
        <f>IFERROR(VLOOKUP(A1925,[2]Sheet1!$A:$I,7,FALSE),0)</f>
        <v>1502648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53942</v>
      </c>
      <c r="K1926">
        <f>IFERROR(VLOOKUP(A1926,[2]Sheet1!$A:$I,7,FALSE),0)</f>
        <v>286310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239275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177733</v>
      </c>
      <c r="K1927">
        <f>IFERROR(VLOOKUP(A1927,[2]Sheet1!$A:$I,7,FALSE),0)</f>
        <v>19749131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120485</v>
      </c>
      <c r="K1928">
        <f>IFERROR(VLOOKUP(A1928,[2]Sheet1!$A:$I,7,FALSE),0)</f>
        <v>901684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44051</v>
      </c>
      <c r="K1929">
        <f>IFERROR(VLOOKUP(A1929,[2]Sheet1!$A:$I,7,FALSE),0)</f>
        <v>432829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74548</v>
      </c>
      <c r="K1930">
        <f>IFERROR(VLOOKUP(A1930,[2]Sheet1!$A:$I,7,FALSE),0)</f>
        <v>258505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104271</v>
      </c>
      <c r="K1931">
        <f>IFERROR(VLOOKUP(A1931,[2]Sheet1!$A:$I,7,FALSE),0)</f>
        <v>1189138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90248</v>
      </c>
      <c r="K1932">
        <f>IFERROR(VLOOKUP(A1932,[2]Sheet1!$A:$I,7,FALSE),0)</f>
        <v>635743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269003</v>
      </c>
      <c r="K1933">
        <f>IFERROR(VLOOKUP(A1933,[2]Sheet1!$A:$I,7,FALSE),0)</f>
        <v>146745295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18191</v>
      </c>
      <c r="K1934">
        <f>IFERROR(VLOOKUP(A1934,[2]Sheet1!$A:$I,7,FALSE),0)</f>
        <v>4461843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59205</v>
      </c>
      <c r="K1935">
        <f>IFERROR(VLOOKUP(A1935,[2]Sheet1!$A:$I,7,FALSE),0)</f>
        <v>201512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631</v>
      </c>
      <c r="K1936">
        <f>IFERROR(VLOOKUP(A1936,[2]Sheet1!$A:$I,7,FALSE),0)</f>
        <v>23660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11892</v>
      </c>
      <c r="K1937">
        <f>IFERROR(VLOOKUP(A1937,[2]Sheet1!$A:$I,7,FALSE),0)</f>
        <v>7938560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43970</v>
      </c>
      <c r="K1938">
        <f>IFERROR(VLOOKUP(A1938,[2]Sheet1!$A:$I,7,FALSE),0)</f>
        <v>450003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32114</v>
      </c>
      <c r="K1939">
        <f>IFERROR(VLOOKUP(A1939,[2]Sheet1!$A:$I,7,FALSE),0)</f>
        <v>649600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164861</v>
      </c>
      <c r="K1940">
        <f>IFERROR(VLOOKUP(A1940,[2]Sheet1!$A:$I,7,FALSE),0)</f>
        <v>47220136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91554</v>
      </c>
      <c r="K1941">
        <f>IFERROR(VLOOKUP(A1941,[2]Sheet1!$A:$I,7,FALSE),0)</f>
        <v>2373874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55803</v>
      </c>
      <c r="K1942">
        <f>IFERROR(VLOOKUP(A1942,[2]Sheet1!$A:$I,7,FALSE),0)</f>
        <v>1088464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65394</v>
      </c>
      <c r="K1943">
        <f>IFERROR(VLOOKUP(A1943,[2]Sheet1!$A:$I,7,FALSE),0)</f>
        <v>1132752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92731</v>
      </c>
      <c r="K1944">
        <f>IFERROR(VLOOKUP(A1944,[2]Sheet1!$A:$I,7,FALSE),0)</f>
        <v>666134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142120</v>
      </c>
      <c r="K1945">
        <f>IFERROR(VLOOKUP(A1945,[2]Sheet1!$A:$I,7,FALSE),0)</f>
        <v>4124601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45079</v>
      </c>
      <c r="K1946">
        <f>IFERROR(VLOOKUP(A1946,[2]Sheet1!$A:$I,7,FALSE),0)</f>
        <v>395268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32740</v>
      </c>
      <c r="K1947">
        <f>IFERROR(VLOOKUP(A1947,[2]Sheet1!$A:$I,7,FALSE),0)</f>
        <v>565522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258100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36343</v>
      </c>
      <c r="K1949">
        <f>IFERROR(VLOOKUP(A1949,[2]Sheet1!$A:$I,7,FALSE),0)</f>
        <v>7116328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737809</v>
      </c>
      <c r="K1950">
        <f>IFERROR(VLOOKUP(A1950,[2]Sheet1!$A:$I,7,FALSE),0)</f>
        <v>6869248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363189</v>
      </c>
      <c r="K1951">
        <f>IFERROR(VLOOKUP(A1951,[2]Sheet1!$A:$I,7,FALSE),0)</f>
        <v>2079717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135918</v>
      </c>
      <c r="K1952">
        <f>IFERROR(VLOOKUP(A1952,[2]Sheet1!$A:$I,7,FALSE),0)</f>
        <v>1001516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75396</v>
      </c>
      <c r="K1953">
        <f>IFERROR(VLOOKUP(A1953,[2]Sheet1!$A:$I,7,FALSE),0)</f>
        <v>775742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75069</v>
      </c>
      <c r="K1954">
        <f>IFERROR(VLOOKUP(A1954,[2]Sheet1!$A:$I,7,FALSE),0)</f>
        <v>576990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34887</v>
      </c>
      <c r="K1955">
        <f>IFERROR(VLOOKUP(A1955,[2]Sheet1!$A:$I,7,FALSE),0)</f>
        <v>213147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53839</v>
      </c>
      <c r="K1956">
        <f>IFERROR(VLOOKUP(A1956,[2]Sheet1!$A:$I,7,FALSE),0)</f>
        <v>1004357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333548</v>
      </c>
      <c r="K1957">
        <f>IFERROR(VLOOKUP(A1957,[2]Sheet1!$A:$I,7,FALSE),0)</f>
        <v>1729430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49400</v>
      </c>
      <c r="K1958">
        <f>IFERROR(VLOOKUP(A1958,[2]Sheet1!$A:$I,7,FALSE),0)</f>
        <v>239370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124826</v>
      </c>
      <c r="K1959">
        <f>IFERROR(VLOOKUP(A1959,[2]Sheet1!$A:$I,7,FALSE),0)</f>
        <v>483617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11814625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213128</v>
      </c>
      <c r="K1960">
        <f>IFERROR(VLOOKUP(A1960,[2]Sheet1!$A:$I,7,FALSE),0)</f>
        <v>818442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2083</v>
      </c>
      <c r="K1961">
        <f>IFERROR(VLOOKUP(A1961,[2]Sheet1!$A:$I,7,FALSE),0)</f>
        <v>2626222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493</v>
      </c>
      <c r="K1962">
        <f>IFERROR(VLOOKUP(A1962,[2]Sheet1!$A:$I,7,FALSE),0)</f>
        <v>1217975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165259</v>
      </c>
      <c r="K1963">
        <f>IFERROR(VLOOKUP(A1963,[2]Sheet1!$A:$I,7,FALSE),0)</f>
        <v>686744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24399</v>
      </c>
      <c r="K1964">
        <f>IFERROR(VLOOKUP(A1964,[2]Sheet1!$A:$I,7,FALSE),0)</f>
        <v>259707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84099</v>
      </c>
      <c r="K1965">
        <f>IFERROR(VLOOKUP(A1965,[2]Sheet1!$A:$I,7,FALSE),0)</f>
        <v>634816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119210</v>
      </c>
      <c r="K1966">
        <f>IFERROR(VLOOKUP(A1966,[2]Sheet1!$A:$I,7,FALSE),0)</f>
        <v>893247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141009</v>
      </c>
      <c r="K1967">
        <f>IFERROR(VLOOKUP(A1967,[2]Sheet1!$A:$I,7,FALSE),0)</f>
        <v>1083534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731500</v>
      </c>
      <c r="K1968">
        <f>IFERROR(VLOOKUP(A1968,[2]Sheet1!$A:$I,7,FALSE),0)</f>
        <v>38762850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958562</v>
      </c>
      <c r="K1969">
        <f>IFERROR(VLOOKUP(A1969,[2]Sheet1!$A:$I,7,FALSE),0)</f>
        <v>6576945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119876</v>
      </c>
      <c r="K1970">
        <f>IFERROR(VLOOKUP(A1970,[2]Sheet1!$A:$I,7,FALSE),0)</f>
        <v>1745988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30603</v>
      </c>
      <c r="K1971">
        <f>IFERROR(VLOOKUP(A1971,[2]Sheet1!$A:$I,7,FALSE),0)</f>
        <v>367717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50225</v>
      </c>
      <c r="K1972">
        <f>IFERROR(VLOOKUP(A1972,[2]Sheet1!$A:$I,7,FALSE),0)</f>
        <v>550003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39929</v>
      </c>
      <c r="K1973">
        <f>IFERROR(VLOOKUP(A1973,[2]Sheet1!$A:$I,7,FALSE),0)</f>
        <v>540382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5928</v>
      </c>
      <c r="K1974">
        <f>IFERROR(VLOOKUP(A1974,[2]Sheet1!$A:$I,7,FALSE),0)</f>
        <v>7482321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140542</v>
      </c>
      <c r="K1975">
        <f>IFERROR(VLOOKUP(A1975,[2]Sheet1!$A:$I,7,FALSE),0)</f>
        <v>685768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37014</v>
      </c>
      <c r="K1976">
        <f>IFERROR(VLOOKUP(A1976,[2]Sheet1!$A:$I,7,FALSE),0)</f>
        <v>372483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17559</v>
      </c>
      <c r="K1977">
        <f>IFERROR(VLOOKUP(A1977,[2]Sheet1!$A:$I,7,FALSE),0)</f>
        <v>1218009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183031</v>
      </c>
      <c r="K1978">
        <f>IFERROR(VLOOKUP(A1978,[2]Sheet1!$A:$I,7,FALSE),0)</f>
        <v>1427704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202734</v>
      </c>
      <c r="K1979">
        <f>IFERROR(VLOOKUP(A1979,[2]Sheet1!$A:$I,7,FALSE),0)</f>
        <v>1733029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18848</v>
      </c>
      <c r="K1980">
        <f>IFERROR(VLOOKUP(A1980,[2]Sheet1!$A:$I,7,FALSE),0)</f>
        <v>1150380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34354</v>
      </c>
      <c r="K1981">
        <f>IFERROR(VLOOKUP(A1981,[2]Sheet1!$A:$I,7,FALSE),0)</f>
        <v>398384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88086</v>
      </c>
      <c r="K1982">
        <f>IFERROR(VLOOKUP(A1982,[2]Sheet1!$A:$I,7,FALSE),0)</f>
        <v>480625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74444</v>
      </c>
      <c r="K1983">
        <f>IFERROR(VLOOKUP(A1983,[2]Sheet1!$A:$I,7,FALSE),0)</f>
        <v>707803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69699</v>
      </c>
      <c r="K1984">
        <f>IFERROR(VLOOKUP(A1984,[2]Sheet1!$A:$I,7,FALSE),0)</f>
        <v>571352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70088</v>
      </c>
      <c r="K1985">
        <f>IFERROR(VLOOKUP(A1985,[2]Sheet1!$A:$I,7,FALSE),0)</f>
        <v>189671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29578</v>
      </c>
      <c r="K1986">
        <f>IFERROR(VLOOKUP(A1986,[2]Sheet1!$A:$I,7,FALSE),0)</f>
        <v>1159057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76185</v>
      </c>
      <c r="K1987">
        <f>IFERROR(VLOOKUP(A1987,[2]Sheet1!$A:$I,7,FALSE),0)</f>
        <v>539173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27733</v>
      </c>
      <c r="K1988">
        <f>IFERROR(VLOOKUP(A1988,[2]Sheet1!$A:$I,7,FALSE),0)</f>
        <v>821346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34315</v>
      </c>
      <c r="K1989">
        <f>IFERROR(VLOOKUP(A1989,[2]Sheet1!$A:$I,7,FALSE),0)</f>
        <v>1581566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75980</v>
      </c>
      <c r="K1990">
        <f>IFERROR(VLOOKUP(A1990,[2]Sheet1!$A:$I,7,FALSE),0)</f>
        <v>751537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39809</v>
      </c>
      <c r="K1991">
        <f>IFERROR(VLOOKUP(A1991,[2]Sheet1!$A:$I,7,FALSE),0)</f>
        <v>1800763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85457</v>
      </c>
      <c r="K1992">
        <f>IFERROR(VLOOKUP(A1992,[2]Sheet1!$A:$I,7,FALSE),0)</f>
        <v>851356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84150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255830</v>
      </c>
      <c r="K1993">
        <f>IFERROR(VLOOKUP(A1993,[2]Sheet1!$A:$I,7,FALSE),0)</f>
        <v>1313624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384054</v>
      </c>
      <c r="K1994">
        <f>IFERROR(VLOOKUP(A1994,[2]Sheet1!$A:$I,7,FALSE),0)</f>
        <v>5683119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89321</v>
      </c>
      <c r="K1995">
        <f>IFERROR(VLOOKUP(A1995,[2]Sheet1!$A:$I,7,FALSE),0)</f>
        <v>591917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223</v>
      </c>
      <c r="K1996">
        <f>IFERROR(VLOOKUP(A1996,[2]Sheet1!$A:$I,7,FALSE),0)</f>
        <v>1002129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243210</v>
      </c>
      <c r="K1997">
        <f>IFERROR(VLOOKUP(A1997,[2]Sheet1!$A:$I,7,FALSE),0)</f>
        <v>3269755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1134911</v>
      </c>
      <c r="K1998">
        <f>IFERROR(VLOOKUP(A1998,[2]Sheet1!$A:$I,7,FALSE),0)</f>
        <v>7285499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14097</v>
      </c>
      <c r="K1999">
        <f>IFERROR(VLOOKUP(A1999,[2]Sheet1!$A:$I,7,FALSE),0)</f>
        <v>677348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99974</v>
      </c>
      <c r="K2000">
        <f>IFERROR(VLOOKUP(A2000,[2]Sheet1!$A:$I,7,FALSE),0)</f>
        <v>1840522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197551</v>
      </c>
      <c r="K2001">
        <f>IFERROR(VLOOKUP(A2001,[2]Sheet1!$A:$I,7,FALSE),0)</f>
        <v>1093573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65839</v>
      </c>
      <c r="K2002">
        <f>IFERROR(VLOOKUP(A2002,[2]Sheet1!$A:$I,7,FALSE),0)</f>
        <v>2868756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79667</v>
      </c>
      <c r="K2003">
        <f>IFERROR(VLOOKUP(A2003,[2]Sheet1!$A:$I,7,FALSE),0)</f>
        <v>1054616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1200937</v>
      </c>
      <c r="K2004">
        <f>IFERROR(VLOOKUP(A2004,[2]Sheet1!$A:$I,7,FALSE),0)</f>
        <v>6401992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74325</v>
      </c>
      <c r="K2005">
        <f>IFERROR(VLOOKUP(A2005,[2]Sheet1!$A:$I,7,FALSE),0)</f>
        <v>306623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50904</v>
      </c>
      <c r="K2006">
        <f>IFERROR(VLOOKUP(A2006,[2]Sheet1!$A:$I,7,FALSE),0)</f>
        <v>1008584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36678</v>
      </c>
      <c r="K2007">
        <f>IFERROR(VLOOKUP(A2007,[2]Sheet1!$A:$I,7,FALSE),0)</f>
        <v>367597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83848</v>
      </c>
      <c r="K2008">
        <f>IFERROR(VLOOKUP(A2008,[2]Sheet1!$A:$I,7,FALSE),0)</f>
        <v>448327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58706</v>
      </c>
      <c r="K2009">
        <f>IFERROR(VLOOKUP(A2009,[2]Sheet1!$A:$I,7,FALSE),0)</f>
        <v>665492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98580</v>
      </c>
      <c r="K2010">
        <f>IFERROR(VLOOKUP(A2010,[2]Sheet1!$A:$I,7,FALSE),0)</f>
        <v>415398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126949</v>
      </c>
      <c r="K2011">
        <f>IFERROR(VLOOKUP(A2011,[2]Sheet1!$A:$I,7,FALSE),0)</f>
        <v>1858525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131929</v>
      </c>
      <c r="K2012">
        <f>IFERROR(VLOOKUP(A2012,[2]Sheet1!$A:$I,7,FALSE),0)</f>
        <v>520005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35515</v>
      </c>
      <c r="K2013">
        <f>IFERROR(VLOOKUP(A2013,[2]Sheet1!$A:$I,7,FALSE),0)</f>
        <v>539243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336193</v>
      </c>
      <c r="K2014">
        <f>IFERROR(VLOOKUP(A2014,[2]Sheet1!$A:$I,7,FALSE),0)</f>
        <v>9228584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162233</v>
      </c>
      <c r="K2015">
        <f>IFERROR(VLOOKUP(A2015,[2]Sheet1!$A:$I,7,FALSE),0)</f>
        <v>1255648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93748</v>
      </c>
      <c r="K2016">
        <f>IFERROR(VLOOKUP(A2016,[2]Sheet1!$A:$I,7,FALSE),0)</f>
        <v>819606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67018</v>
      </c>
      <c r="K2017">
        <f>IFERROR(VLOOKUP(A2017,[2]Sheet1!$A:$I,7,FALSE),0)</f>
        <v>458638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9092</v>
      </c>
      <c r="K2018">
        <f>IFERROR(VLOOKUP(A2018,[2]Sheet1!$A:$I,7,FALSE),0)</f>
        <v>1464865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14938</v>
      </c>
      <c r="K2019">
        <f>IFERROR(VLOOKUP(A2019,[2]Sheet1!$A:$I,7,FALSE),0)</f>
        <v>954917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264436</v>
      </c>
      <c r="K2020">
        <f>IFERROR(VLOOKUP(A2020,[2]Sheet1!$A:$I,7,FALSE),0)</f>
        <v>1520149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134060</v>
      </c>
      <c r="K2021">
        <f>IFERROR(VLOOKUP(A2021,[2]Sheet1!$A:$I,7,FALSE),0)</f>
        <v>726910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66917</v>
      </c>
      <c r="K2022">
        <f>IFERROR(VLOOKUP(A2022,[2]Sheet1!$A:$I,7,FALSE),0)</f>
        <v>1094997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23618</v>
      </c>
      <c r="K2023">
        <f>IFERROR(VLOOKUP(A2023,[2]Sheet1!$A:$I,7,FALSE),0)</f>
        <v>2482556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89200</v>
      </c>
      <c r="K2024">
        <f>IFERROR(VLOOKUP(A2024,[2]Sheet1!$A:$I,7,FALSE),0)</f>
        <v>274397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104463</v>
      </c>
      <c r="K2025">
        <f>IFERROR(VLOOKUP(A2025,[2]Sheet1!$A:$I,7,FALSE),0)</f>
        <v>609145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374165</v>
      </c>
      <c r="K2026">
        <f>IFERROR(VLOOKUP(A2026,[2]Sheet1!$A:$I,7,FALSE),0)</f>
        <v>2613945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78141</v>
      </c>
      <c r="K2027">
        <f>IFERROR(VLOOKUP(A2027,[2]Sheet1!$A:$I,7,FALSE),0)</f>
        <v>778163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128331</v>
      </c>
      <c r="K2028">
        <f>IFERROR(VLOOKUP(A2028,[2]Sheet1!$A:$I,7,FALSE),0)</f>
        <v>817725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56845</v>
      </c>
      <c r="K2029">
        <f>IFERROR(VLOOKUP(A2029,[2]Sheet1!$A:$I,7,FALSE),0)</f>
        <v>1076699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59612</v>
      </c>
      <c r="K2030">
        <f>IFERROR(VLOOKUP(A2030,[2]Sheet1!$A:$I,7,FALSE),0)</f>
        <v>826876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129031</v>
      </c>
      <c r="K2031">
        <f>IFERROR(VLOOKUP(A2031,[2]Sheet1!$A:$I,7,FALSE),0)</f>
        <v>1083245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81644</v>
      </c>
      <c r="K2032">
        <f>IFERROR(VLOOKUP(A2032,[2]Sheet1!$A:$I,7,FALSE),0)</f>
        <v>502904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49138</v>
      </c>
      <c r="K2033">
        <f>IFERROR(VLOOKUP(A2033,[2]Sheet1!$A:$I,7,FALSE),0)</f>
        <v>30519082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41010</v>
      </c>
      <c r="K2034">
        <f>IFERROR(VLOOKUP(A2034,[2]Sheet1!$A:$I,7,FALSE),0)</f>
        <v>258415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35581</v>
      </c>
      <c r="K2035">
        <f>IFERROR(VLOOKUP(A2035,[2]Sheet1!$A:$I,7,FALSE),0)</f>
        <v>63706587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187822</v>
      </c>
      <c r="K2036">
        <f>IFERROR(VLOOKUP(A2036,[2]Sheet1!$A:$I,7,FALSE),0)</f>
        <v>2310248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120360</v>
      </c>
      <c r="K2037">
        <f>IFERROR(VLOOKUP(A2037,[2]Sheet1!$A:$I,7,FALSE),0)</f>
        <v>935811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41667</v>
      </c>
      <c r="K2038">
        <f>IFERROR(VLOOKUP(A2038,[2]Sheet1!$A:$I,7,FALSE),0)</f>
        <v>622379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33551</v>
      </c>
      <c r="K2039">
        <f>IFERROR(VLOOKUP(A2039,[2]Sheet1!$A:$I,7,FALSE),0)</f>
        <v>1656449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119257</v>
      </c>
      <c r="K2040">
        <f>IFERROR(VLOOKUP(A2040,[2]Sheet1!$A:$I,7,FALSE),0)</f>
        <v>934098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30410</v>
      </c>
      <c r="K2041">
        <f>IFERROR(VLOOKUP(A2041,[2]Sheet1!$A:$I,7,FALSE),0)</f>
        <v>219277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65623</v>
      </c>
      <c r="K2042">
        <f>IFERROR(VLOOKUP(A2042,[2]Sheet1!$A:$I,7,FALSE),0)</f>
        <v>1556684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309187</v>
      </c>
      <c r="K2043">
        <f>IFERROR(VLOOKUP(A2043,[2]Sheet1!$A:$I,7,FALSE),0)</f>
        <v>4830052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56674</v>
      </c>
      <c r="K2044">
        <f>IFERROR(VLOOKUP(A2044,[2]Sheet1!$A:$I,7,FALSE),0)</f>
        <v>547874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73258</v>
      </c>
      <c r="K2045">
        <f>IFERROR(VLOOKUP(A2045,[2]Sheet1!$A:$I,7,FALSE),0)</f>
        <v>1270821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123800</v>
      </c>
      <c r="K2046">
        <f>IFERROR(VLOOKUP(A2046,[2]Sheet1!$A:$I,7,FALSE),0)</f>
        <v>997900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58350</v>
      </c>
      <c r="K2047">
        <f>IFERROR(VLOOKUP(A2047,[2]Sheet1!$A:$I,7,FALSE),0)</f>
        <v>538281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85093</v>
      </c>
      <c r="K2048">
        <f>IFERROR(VLOOKUP(A2048,[2]Sheet1!$A:$I,7,FALSE),0)</f>
        <v>495456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103308</v>
      </c>
      <c r="K2049">
        <f>IFERROR(VLOOKUP(A2049,[2]Sheet1!$A:$I,7,FALSE),0)</f>
        <v>480852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76</v>
      </c>
      <c r="K2050">
        <f>IFERROR(VLOOKUP(A2050,[2]Sheet1!$A:$I,7,FALSE),0)</f>
        <v>1057946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1731</v>
      </c>
      <c r="K2051">
        <f>IFERROR(VLOOKUP(A2051,[2]Sheet1!$A:$I,7,FALSE),0)</f>
        <v>466573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50516</v>
      </c>
      <c r="K2052">
        <f>IFERROR(VLOOKUP(A2052,[2]Sheet1!$A:$I,7,FALSE),0)</f>
        <v>515529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68647</v>
      </c>
      <c r="K2053">
        <f>IFERROR(VLOOKUP(A2053,[2]Sheet1!$A:$I,7,FALSE),0)</f>
        <v>584326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23233</v>
      </c>
      <c r="K2054">
        <f>IFERROR(VLOOKUP(A2054,[2]Sheet1!$A:$I,7,FALSE),0)</f>
        <v>1918818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70790</v>
      </c>
      <c r="K2055">
        <f>IFERROR(VLOOKUP(A2055,[2]Sheet1!$A:$I,7,FALSE),0)</f>
        <v>693292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440923</v>
      </c>
      <c r="K2056">
        <f>IFERROR(VLOOKUP(A2056,[2]Sheet1!$A:$I,7,FALSE),0)</f>
        <v>4054864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51820</v>
      </c>
      <c r="K2057">
        <f>IFERROR(VLOOKUP(A2057,[2]Sheet1!$A:$I,7,FALSE),0)</f>
        <v>298858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92892</v>
      </c>
      <c r="K2058">
        <f>IFERROR(VLOOKUP(A2058,[2]Sheet1!$A:$I,7,FALSE),0)</f>
        <v>754700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61661</v>
      </c>
      <c r="K2059">
        <f>IFERROR(VLOOKUP(A2059,[2]Sheet1!$A:$I,7,FALSE),0)</f>
        <v>394468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51410</v>
      </c>
      <c r="K2060">
        <f>IFERROR(VLOOKUP(A2060,[2]Sheet1!$A:$I,7,FALSE),0)</f>
        <v>596882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41498</v>
      </c>
      <c r="K2061">
        <f>IFERROR(VLOOKUP(A2061,[2]Sheet1!$A:$I,7,FALSE),0)</f>
        <v>1493341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115903</v>
      </c>
      <c r="K2062">
        <f>IFERROR(VLOOKUP(A2062,[2]Sheet1!$A:$I,7,FALSE),0)</f>
        <v>994840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367332</v>
      </c>
      <c r="K2063">
        <f>IFERROR(VLOOKUP(A2063,[2]Sheet1!$A:$I,7,FALSE),0)</f>
        <v>871908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82882</v>
      </c>
      <c r="K2064">
        <f>IFERROR(VLOOKUP(A2064,[2]Sheet1!$A:$I,7,FALSE),0)</f>
        <v>420196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255364</v>
      </c>
      <c r="K2065">
        <f>IFERROR(VLOOKUP(A2065,[2]Sheet1!$A:$I,7,FALSE),0)</f>
        <v>1728461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64057</v>
      </c>
      <c r="K2066">
        <f>IFERROR(VLOOKUP(A2066,[2]Sheet1!$A:$I,7,FALSE),0)</f>
        <v>8611200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173807</v>
      </c>
      <c r="K2067">
        <f>IFERROR(VLOOKUP(A2067,[2]Sheet1!$A:$I,7,FALSE),0)</f>
        <v>1077510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52845</v>
      </c>
      <c r="K2068">
        <f>IFERROR(VLOOKUP(A2068,[2]Sheet1!$A:$I,7,FALSE),0)</f>
        <v>531133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80774</v>
      </c>
      <c r="K2069">
        <f>IFERROR(VLOOKUP(A2069,[2]Sheet1!$A:$I,7,FALSE),0)</f>
        <v>779206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51040</v>
      </c>
      <c r="K2070">
        <f>IFERROR(VLOOKUP(A2070,[2]Sheet1!$A:$I,7,FALSE),0)</f>
        <v>423294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58617</v>
      </c>
      <c r="K2071">
        <f>IFERROR(VLOOKUP(A2071,[2]Sheet1!$A:$I,7,FALSE),0)</f>
        <v>2202627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1038</v>
      </c>
      <c r="K2072">
        <f>IFERROR(VLOOKUP(A2072,[2]Sheet1!$A:$I,7,FALSE),0)</f>
        <v>2370124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212407</v>
      </c>
      <c r="K2073">
        <f>IFERROR(VLOOKUP(A2073,[2]Sheet1!$A:$I,7,FALSE),0)</f>
        <v>1650472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6972</v>
      </c>
      <c r="K2074">
        <f>IFERROR(VLOOKUP(A2074,[2]Sheet1!$A:$I,7,FALSE),0)</f>
        <v>176375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30628</v>
      </c>
      <c r="K2075">
        <f>IFERROR(VLOOKUP(A2075,[2]Sheet1!$A:$I,7,FALSE),0)</f>
        <v>200544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13935</v>
      </c>
      <c r="K2076">
        <f>IFERROR(VLOOKUP(A2076,[2]Sheet1!$A:$I,7,FALSE),0)</f>
        <v>1241021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123146</v>
      </c>
      <c r="K2077">
        <f>IFERROR(VLOOKUP(A2077,[2]Sheet1!$A:$I,7,FALSE),0)</f>
        <v>824901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7581</v>
      </c>
      <c r="K2078">
        <f>IFERROR(VLOOKUP(A2078,[2]Sheet1!$A:$I,7,FALSE),0)</f>
        <v>378090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46252</v>
      </c>
      <c r="K2079">
        <f>IFERROR(VLOOKUP(A2079,[2]Sheet1!$A:$I,7,FALSE),0)</f>
        <v>418016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102121</v>
      </c>
      <c r="K2080">
        <f>IFERROR(VLOOKUP(A2080,[2]Sheet1!$A:$I,7,FALSE),0)</f>
        <v>408108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114085</v>
      </c>
      <c r="K2081">
        <f>IFERROR(VLOOKUP(A2081,[2]Sheet1!$A:$I,7,FALSE),0)</f>
        <v>995853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84280</v>
      </c>
      <c r="K2082">
        <f>IFERROR(VLOOKUP(A2082,[2]Sheet1!$A:$I,7,FALSE),0)</f>
        <v>584875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94534</v>
      </c>
      <c r="K2083">
        <f>IFERROR(VLOOKUP(A2083,[2]Sheet1!$A:$I,7,FALSE),0)</f>
        <v>948860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49887</v>
      </c>
      <c r="K2084">
        <f>IFERROR(VLOOKUP(A2084,[2]Sheet1!$A:$I,7,FALSE),0)</f>
        <v>446943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363</v>
      </c>
      <c r="K2085">
        <f>IFERROR(VLOOKUP(A2085,[2]Sheet1!$A:$I,7,FALSE),0)</f>
        <v>2069793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78996</v>
      </c>
      <c r="K2086">
        <f>IFERROR(VLOOKUP(A2086,[2]Sheet1!$A:$I,7,FALSE),0)</f>
        <v>547889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33339</v>
      </c>
      <c r="K2087">
        <f>IFERROR(VLOOKUP(A2087,[2]Sheet1!$A:$I,7,FALSE),0)</f>
        <v>27024484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65672</v>
      </c>
      <c r="K2088">
        <f>IFERROR(VLOOKUP(A2088,[2]Sheet1!$A:$I,7,FALSE),0)</f>
        <v>497652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230775</v>
      </c>
      <c r="K2089">
        <f>IFERROR(VLOOKUP(A2089,[2]Sheet1!$A:$I,7,FALSE),0)</f>
        <v>932430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50406</v>
      </c>
      <c r="K2090">
        <f>IFERROR(VLOOKUP(A2090,[2]Sheet1!$A:$I,7,FALSE),0)</f>
        <v>273195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104359</v>
      </c>
      <c r="K2091">
        <f>IFERROR(VLOOKUP(A2091,[2]Sheet1!$A:$I,7,FALSE),0)</f>
        <v>4224005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95387</v>
      </c>
      <c r="K2092">
        <f>IFERROR(VLOOKUP(A2092,[2]Sheet1!$A:$I,7,FALSE),0)</f>
        <v>1176584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37352</v>
      </c>
      <c r="K2093">
        <f>IFERROR(VLOOKUP(A2093,[2]Sheet1!$A:$I,7,FALSE),0)</f>
        <v>252670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143802</v>
      </c>
      <c r="K2094">
        <f>IFERROR(VLOOKUP(A2094,[2]Sheet1!$A:$I,7,FALSE),0)</f>
        <v>783808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47681</v>
      </c>
      <c r="K2095">
        <f>IFERROR(VLOOKUP(A2095,[2]Sheet1!$A:$I,7,FALSE),0)</f>
        <v>1806911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91085</v>
      </c>
      <c r="K2096">
        <f>IFERROR(VLOOKUP(A2096,[2]Sheet1!$A:$I,7,FALSE),0)</f>
        <v>769990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64524</v>
      </c>
      <c r="K2097">
        <f>IFERROR(VLOOKUP(A2097,[2]Sheet1!$A:$I,7,FALSE),0)</f>
        <v>526805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201897</v>
      </c>
      <c r="K2098">
        <f>IFERROR(VLOOKUP(A2098,[2]Sheet1!$A:$I,7,FALSE),0)</f>
        <v>1000421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17959</v>
      </c>
      <c r="K2099">
        <f>IFERROR(VLOOKUP(A2099,[2]Sheet1!$A:$I,7,FALSE),0)</f>
        <v>358555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63492</v>
      </c>
      <c r="K2100">
        <f>IFERROR(VLOOKUP(A2100,[2]Sheet1!$A:$I,7,FALSE),0)</f>
        <v>2871305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48955</v>
      </c>
      <c r="K2101">
        <f>IFERROR(VLOOKUP(A2101,[2]Sheet1!$A:$I,7,FALSE),0)</f>
        <v>657537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54397</v>
      </c>
      <c r="K2102">
        <f>IFERROR(VLOOKUP(A2102,[2]Sheet1!$A:$I,7,FALSE),0)</f>
        <v>515684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54806</v>
      </c>
      <c r="K2103">
        <f>IFERROR(VLOOKUP(A2103,[2]Sheet1!$A:$I,7,FALSE),0)</f>
        <v>259046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148739</v>
      </c>
      <c r="K2104">
        <f>IFERROR(VLOOKUP(A2104,[2]Sheet1!$A:$I,7,FALSE),0)</f>
        <v>1160180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10326750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1216134</v>
      </c>
      <c r="K2105">
        <f>IFERROR(VLOOKUP(A2105,[2]Sheet1!$A:$I,7,FALSE),0)</f>
        <v>10787855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65625</v>
      </c>
      <c r="K2106">
        <f>IFERROR(VLOOKUP(A2106,[2]Sheet1!$A:$I,7,FALSE),0)</f>
        <v>305132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89665</v>
      </c>
      <c r="K2107">
        <f>IFERROR(VLOOKUP(A2107,[2]Sheet1!$A:$I,7,FALSE),0)</f>
        <v>1062206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49720</v>
      </c>
      <c r="K2108">
        <f>IFERROR(VLOOKUP(A2108,[2]Sheet1!$A:$I,7,FALSE),0)</f>
        <v>32059336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67218</v>
      </c>
      <c r="K2109">
        <f>IFERROR(VLOOKUP(A2109,[2]Sheet1!$A:$I,7,FALSE),0)</f>
        <v>428046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390490</v>
      </c>
      <c r="K2110">
        <f>IFERROR(VLOOKUP(A2110,[2]Sheet1!$A:$I,7,FALSE),0)</f>
        <v>16069072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569</v>
      </c>
      <c r="K2111">
        <f>IFERROR(VLOOKUP(A2111,[2]Sheet1!$A:$I,7,FALSE),0)</f>
        <v>756855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25306</v>
      </c>
      <c r="K2112">
        <f>IFERROR(VLOOKUP(A2112,[2]Sheet1!$A:$I,7,FALSE),0)</f>
        <v>245408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115055</v>
      </c>
      <c r="K2113">
        <f>IFERROR(VLOOKUP(A2113,[2]Sheet1!$A:$I,7,FALSE),0)</f>
        <v>950553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130969</v>
      </c>
      <c r="K2114">
        <f>IFERROR(VLOOKUP(A2114,[2]Sheet1!$A:$I,7,FALSE),0)</f>
        <v>528350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68399</v>
      </c>
      <c r="K2115">
        <f>IFERROR(VLOOKUP(A2115,[2]Sheet1!$A:$I,7,FALSE),0)</f>
        <v>58545878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306804</v>
      </c>
      <c r="K2116">
        <f>IFERROR(VLOOKUP(A2116,[2]Sheet1!$A:$I,7,FALSE),0)</f>
        <v>1226013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299168</v>
      </c>
      <c r="K2117">
        <f>IFERROR(VLOOKUP(A2117,[2]Sheet1!$A:$I,7,FALSE),0)</f>
        <v>19163240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6823</v>
      </c>
      <c r="K2118">
        <f>IFERROR(VLOOKUP(A2118,[2]Sheet1!$A:$I,7,FALSE),0)</f>
        <v>1116418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36667</v>
      </c>
      <c r="K2119">
        <f>IFERROR(VLOOKUP(A2119,[2]Sheet1!$A:$I,7,FALSE),0)</f>
        <v>946092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757048</v>
      </c>
      <c r="K2120">
        <f>IFERROR(VLOOKUP(A2120,[2]Sheet1!$A:$I,7,FALSE),0)</f>
        <v>16966252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172743</v>
      </c>
      <c r="K2121">
        <f>IFERROR(VLOOKUP(A2121,[2]Sheet1!$A:$I,7,FALSE),0)</f>
        <v>3642894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55513</v>
      </c>
      <c r="K2122">
        <f>IFERROR(VLOOKUP(A2122,[2]Sheet1!$A:$I,7,FALSE),0)</f>
        <v>1049663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47503</v>
      </c>
      <c r="K2123">
        <f>IFERROR(VLOOKUP(A2123,[2]Sheet1!$A:$I,7,FALSE),0)</f>
        <v>567556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131773</v>
      </c>
      <c r="K2124">
        <f>IFERROR(VLOOKUP(A2124,[2]Sheet1!$A:$I,7,FALSE),0)</f>
        <v>842115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102712</v>
      </c>
      <c r="K2125">
        <f>IFERROR(VLOOKUP(A2125,[2]Sheet1!$A:$I,7,FALSE),0)</f>
        <v>790601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146</v>
      </c>
      <c r="K2126">
        <f>IFERROR(VLOOKUP(A2126,[2]Sheet1!$A:$I,7,FALSE),0)</f>
        <v>1191973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31916</v>
      </c>
      <c r="K2127">
        <f>IFERROR(VLOOKUP(A2127,[2]Sheet1!$A:$I,7,FALSE),0)</f>
        <v>335025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498497</v>
      </c>
      <c r="K2128">
        <f>IFERROR(VLOOKUP(A2128,[2]Sheet1!$A:$I,7,FALSE),0)</f>
        <v>2743684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269065</v>
      </c>
      <c r="K2129">
        <f>IFERROR(VLOOKUP(A2129,[2]Sheet1!$A:$I,7,FALSE),0)</f>
        <v>2541818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55826</v>
      </c>
      <c r="K2130">
        <f>IFERROR(VLOOKUP(A2130,[2]Sheet1!$A:$I,7,FALSE),0)</f>
        <v>487659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15302</v>
      </c>
      <c r="K2131">
        <f>IFERROR(VLOOKUP(A2131,[2]Sheet1!$A:$I,7,FALSE),0)</f>
        <v>421903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50423</v>
      </c>
      <c r="K2132">
        <f>IFERROR(VLOOKUP(A2132,[2]Sheet1!$A:$I,7,FALSE),0)</f>
        <v>497479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63677</v>
      </c>
      <c r="K2133">
        <f>IFERROR(VLOOKUP(A2133,[2]Sheet1!$A:$I,7,FALSE),0)</f>
        <v>239615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1832</v>
      </c>
      <c r="K2134">
        <f>IFERROR(VLOOKUP(A2134,[2]Sheet1!$A:$I,7,FALSE),0)</f>
        <v>117567249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47327</v>
      </c>
      <c r="K2135">
        <f>IFERROR(VLOOKUP(A2135,[2]Sheet1!$A:$I,7,FALSE),0)</f>
        <v>335755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129385</v>
      </c>
      <c r="K2136">
        <f>IFERROR(VLOOKUP(A2136,[2]Sheet1!$A:$I,7,FALSE),0)</f>
        <v>1002671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109273</v>
      </c>
      <c r="K2137">
        <f>IFERROR(VLOOKUP(A2137,[2]Sheet1!$A:$I,7,FALSE),0)</f>
        <v>666679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72776</v>
      </c>
      <c r="K2138">
        <f>IFERROR(VLOOKUP(A2138,[2]Sheet1!$A:$I,7,FALSE),0)</f>
        <v>1058790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158019</v>
      </c>
      <c r="K2139">
        <f>IFERROR(VLOOKUP(A2139,[2]Sheet1!$A:$I,7,FALSE),0)</f>
        <v>765199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14730150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262678</v>
      </c>
      <c r="Q2140">
        <f>IFERROR(VLOOKUP(A2140,[3]Sheet1!$A:$G,5,FALSE),0)</f>
        <v>0</v>
      </c>
      <c r="R2140">
        <f>IFERROR(VLOOKUP(A2140,[3]Sheet1!$A:$G,6,FALSE),0)</f>
        <v>260814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22506</v>
      </c>
      <c r="G2141">
        <f>IFERROR(VLOOKUP(A2141,[1]Monitoramento_Base_somente_disp!$A:$J,10,FALSE),0)</f>
        <v>61010150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104026</v>
      </c>
      <c r="G2142">
        <f>IFERROR(VLOOKUP(A2142,[1]Monitoramento_Base_somente_disp!$A:$J,10,FALSE),0)</f>
        <v>17231126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14413350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7649</v>
      </c>
      <c r="Q2143">
        <f>IFERROR(VLOOKUP(A2143,[3]Sheet1!$A:$G,5,FALSE),0)</f>
        <v>18258</v>
      </c>
      <c r="R2143">
        <f>IFERROR(VLOOKUP(A2143,[3]Sheet1!$A:$G,6,FALSE),0)</f>
        <v>5687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110243</v>
      </c>
      <c r="G2144">
        <f>IFERROR(VLOOKUP(A2144,[1]Monitoramento_Base_somente_disp!$A:$J,10,FALSE),0)</f>
        <v>15271107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151602</v>
      </c>
      <c r="Q2145">
        <f>IFERROR(VLOOKUP(A2145,[3]Sheet1!$A:$G,5,FALSE),0)</f>
        <v>740275</v>
      </c>
      <c r="R2145">
        <f>IFERROR(VLOOKUP(A2145,[3]Sheet1!$A:$G,6,FALSE),0)</f>
        <v>148504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91447</v>
      </c>
      <c r="Q2146">
        <f>IFERROR(VLOOKUP(A2146,[3]Sheet1!$A:$G,5,FALSE),0)</f>
        <v>1038668</v>
      </c>
      <c r="R2146">
        <f>IFERROR(VLOOKUP(A2146,[3]Sheet1!$A:$G,6,FALSE),0)</f>
        <v>76639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38088300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119373</v>
      </c>
      <c r="Q2147">
        <f>IFERROR(VLOOKUP(A2147,[3]Sheet1!$A:$G,5,FALSE),0)</f>
        <v>4422193</v>
      </c>
      <c r="R2147">
        <f>IFERROR(VLOOKUP(A2147,[3]Sheet1!$A:$G,6,FALSE),0)</f>
        <v>94845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446430950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3241611</v>
      </c>
      <c r="Q2148">
        <f>IFERROR(VLOOKUP(A2148,[3]Sheet1!$A:$G,5,FALSE),0)</f>
        <v>508145</v>
      </c>
      <c r="R2148">
        <f>IFERROR(VLOOKUP(A2148,[3]Sheet1!$A:$G,6,FALSE),0)</f>
        <v>2797482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8487200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133051</v>
      </c>
      <c r="Q2150">
        <f>IFERROR(VLOOKUP(A2150,[3]Sheet1!$A:$G,5,FALSE),0)</f>
        <v>1972653</v>
      </c>
      <c r="R2150">
        <f>IFERROR(VLOOKUP(A2150,[3]Sheet1!$A:$G,6,FALSE),0)</f>
        <v>102873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11612825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9919</v>
      </c>
      <c r="Q2151">
        <f>IFERROR(VLOOKUP(A2151,[3]Sheet1!$A:$G,5,FALSE),0)</f>
        <v>174332</v>
      </c>
      <c r="R2151">
        <f>IFERROR(VLOOKUP(A2151,[3]Sheet1!$A:$G,6,FALSE),0)</f>
        <v>4979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556248</v>
      </c>
      <c r="K2152">
        <f>IFERROR(VLOOKUP(A2152,[2]Sheet1!$A:$I,7,FALSE),0)</f>
        <v>2852711</v>
      </c>
      <c r="L2152">
        <f>IFERROR(VLOOKUP(A2152,[2]Sheet1!$A:$I,8,FALSE),0)</f>
        <v>210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69758</v>
      </c>
      <c r="G2153">
        <f>IFERROR(VLOOKUP(A2153,[1]Monitoramento_Base_somente_disp!$A:$J,10,FALSE),0)</f>
        <v>58070209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45125</v>
      </c>
      <c r="Q2154">
        <f>IFERROR(VLOOKUP(A2154,[3]Sheet1!$A:$G,5,FALSE),0)</f>
        <v>0</v>
      </c>
      <c r="R2154">
        <f>IFERROR(VLOOKUP(A2154,[3]Sheet1!$A:$G,6,FALSE),0)</f>
        <v>38669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886057</v>
      </c>
      <c r="Q2155">
        <f>IFERROR(VLOOKUP(A2155,[3]Sheet1!$A:$G,5,FALSE),0)</f>
        <v>0</v>
      </c>
      <c r="R2155">
        <f>IFERROR(VLOOKUP(A2155,[3]Sheet1!$A:$G,6,FALSE),0)</f>
        <v>826038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37815475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106832</v>
      </c>
      <c r="Q2156">
        <f>IFERROR(VLOOKUP(A2156,[3]Sheet1!$A:$G,5,FALSE),0)</f>
        <v>0</v>
      </c>
      <c r="R2156">
        <f>IFERROR(VLOOKUP(A2156,[3]Sheet1!$A:$G,6,FALSE),0)</f>
        <v>92246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72938</v>
      </c>
      <c r="Q2157">
        <f>IFERROR(VLOOKUP(A2157,[3]Sheet1!$A:$G,5,FALSE),0)</f>
        <v>0</v>
      </c>
      <c r="R2157">
        <f>IFERROR(VLOOKUP(A2157,[3]Sheet1!$A:$G,6,FALSE),0)</f>
        <v>58200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3819250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85384</v>
      </c>
      <c r="Q2158">
        <f>IFERROR(VLOOKUP(A2158,[3]Sheet1!$A:$G,5,FALSE),0)</f>
        <v>0</v>
      </c>
      <c r="R2158">
        <f>IFERROR(VLOOKUP(A2158,[3]Sheet1!$A:$G,6,FALSE),0)</f>
        <v>77968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161537</v>
      </c>
      <c r="Q2159">
        <f>IFERROR(VLOOKUP(A2159,[3]Sheet1!$A:$G,5,FALSE),0)</f>
        <v>1016612</v>
      </c>
      <c r="R2159">
        <f>IFERROR(VLOOKUP(A2159,[3]Sheet1!$A:$G,6,FALSE),0)</f>
        <v>138120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99837</v>
      </c>
      <c r="Q2161">
        <f>IFERROR(VLOOKUP(A2161,[3]Sheet1!$A:$G,5,FALSE),0)</f>
        <v>0</v>
      </c>
      <c r="R2161">
        <f>IFERROR(VLOOKUP(A2161,[3]Sheet1!$A:$G,6,FALSE),0)</f>
        <v>102189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371833</v>
      </c>
      <c r="Q2162">
        <f>IFERROR(VLOOKUP(A2162,[3]Sheet1!$A:$G,5,FALSE),0)</f>
        <v>0</v>
      </c>
      <c r="R2162">
        <f>IFERROR(VLOOKUP(A2162,[3]Sheet1!$A:$G,6,FALSE),0)</f>
        <v>292547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326326</v>
      </c>
      <c r="Q2163">
        <f>IFERROR(VLOOKUP(A2163,[3]Sheet1!$A:$G,5,FALSE),0)</f>
        <v>2409384</v>
      </c>
      <c r="R2163">
        <f>IFERROR(VLOOKUP(A2163,[3]Sheet1!$A:$G,6,FALSE),0)</f>
        <v>243402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265397</v>
      </c>
      <c r="G2164">
        <f>IFERROR(VLOOKUP(A2164,[1]Monitoramento_Base_somente_disp!$A:$J,10,FALSE),0)</f>
        <v>33956337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30116075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236356</v>
      </c>
      <c r="Q2165">
        <f>IFERROR(VLOOKUP(A2165,[3]Sheet1!$A:$G,5,FALSE),0)</f>
        <v>0</v>
      </c>
      <c r="R2165">
        <f>IFERROR(VLOOKUP(A2165,[3]Sheet1!$A:$G,6,FALSE),0)</f>
        <v>197556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1240</v>
      </c>
      <c r="Q2167">
        <f>IFERROR(VLOOKUP(A2167,[3]Sheet1!$A:$G,5,FALSE),0)</f>
        <v>0</v>
      </c>
      <c r="R2167">
        <f>IFERROR(VLOOKUP(A2167,[3]Sheet1!$A:$G,6,FALSE),0)</f>
        <v>1355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294044</v>
      </c>
      <c r="Q2168">
        <f>IFERROR(VLOOKUP(A2168,[3]Sheet1!$A:$G,5,FALSE),0)</f>
        <v>1520486</v>
      </c>
      <c r="R2168">
        <f>IFERROR(VLOOKUP(A2168,[3]Sheet1!$A:$G,6,FALSE),0)</f>
        <v>239956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27811</v>
      </c>
      <c r="Q2169">
        <f>IFERROR(VLOOKUP(A2169,[3]Sheet1!$A:$G,5,FALSE),0)</f>
        <v>0</v>
      </c>
      <c r="R2169">
        <f>IFERROR(VLOOKUP(A2169,[3]Sheet1!$A:$G,6,FALSE),0)</f>
        <v>21883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388500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14767075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232135</v>
      </c>
      <c r="Q2171">
        <f>IFERROR(VLOOKUP(A2171,[3]Sheet1!$A:$G,5,FALSE),0)</f>
        <v>959589</v>
      </c>
      <c r="R2171">
        <f>IFERROR(VLOOKUP(A2171,[3]Sheet1!$A:$G,6,FALSE),0)</f>
        <v>190858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258653</v>
      </c>
      <c r="Q2173">
        <f>IFERROR(VLOOKUP(A2173,[3]Sheet1!$A:$G,5,FALSE),0)</f>
        <v>0</v>
      </c>
      <c r="R2173">
        <f>IFERROR(VLOOKUP(A2173,[3]Sheet1!$A:$G,6,FALSE),0)</f>
        <v>217518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13702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503475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106125</v>
      </c>
      <c r="K2177">
        <f>IFERROR(VLOOKUP(A2177,[2]Sheet1!$A:$I,7,FALSE),0)</f>
        <v>1368641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6922625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328889</v>
      </c>
      <c r="Q2178">
        <f>IFERROR(VLOOKUP(A2178,[3]Sheet1!$A:$G,5,FALSE),0)</f>
        <v>1613552</v>
      </c>
      <c r="R2178">
        <f>IFERROR(VLOOKUP(A2178,[3]Sheet1!$A:$G,6,FALSE),0)</f>
        <v>292764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106424</v>
      </c>
      <c r="Q2179">
        <f>IFERROR(VLOOKUP(A2179,[3]Sheet1!$A:$G,5,FALSE),0)</f>
        <v>0</v>
      </c>
      <c r="R2179">
        <f>IFERROR(VLOOKUP(A2179,[3]Sheet1!$A:$G,6,FALSE),0)</f>
        <v>83424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48178</v>
      </c>
      <c r="Q2180">
        <f>IFERROR(VLOOKUP(A2180,[3]Sheet1!$A:$G,5,FALSE),0)</f>
        <v>144850</v>
      </c>
      <c r="R2180">
        <f>IFERROR(VLOOKUP(A2180,[3]Sheet1!$A:$G,6,FALSE),0)</f>
        <v>35982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7853911475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202343</v>
      </c>
      <c r="Q2181">
        <f>IFERROR(VLOOKUP(A2181,[3]Sheet1!$A:$G,5,FALSE),0)</f>
        <v>0</v>
      </c>
      <c r="R2181">
        <f>IFERROR(VLOOKUP(A2181,[3]Sheet1!$A:$G,6,FALSE),0)</f>
        <v>177141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260895</v>
      </c>
      <c r="Q2182">
        <f>IFERROR(VLOOKUP(A2182,[3]Sheet1!$A:$G,5,FALSE),0)</f>
        <v>5853601</v>
      </c>
      <c r="R2182">
        <f>IFERROR(VLOOKUP(A2182,[3]Sheet1!$A:$G,6,FALSE),0)</f>
        <v>220226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14088150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1152505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146780</v>
      </c>
      <c r="Q2184">
        <f>IFERROR(VLOOKUP(A2184,[3]Sheet1!$A:$G,5,FALSE),0)</f>
        <v>1527604</v>
      </c>
      <c r="R2184">
        <f>IFERROR(VLOOKUP(A2184,[3]Sheet1!$A:$G,6,FALSE),0)</f>
        <v>136266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188645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158647</v>
      </c>
      <c r="G2188">
        <f>IFERROR(VLOOKUP(A2188,[1]Monitoramento_Base_somente_disp!$A:$J,10,FALSE),0)</f>
        <v>26620454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725553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677427</v>
      </c>
      <c r="G2189">
        <f>IFERROR(VLOOKUP(A2189,[1]Monitoramento_Base_somente_disp!$A:$J,10,FALSE),0)</f>
        <v>116785283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285725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19507</v>
      </c>
      <c r="G2192">
        <f>IFERROR(VLOOKUP(A2192,[1]Monitoramento_Base_somente_disp!$A:$J,10,FALSE),0)</f>
        <v>19186877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452168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332083</v>
      </c>
      <c r="G2193">
        <f>IFERROR(VLOOKUP(A2193,[1]Monitoramento_Base_somente_disp!$A:$J,10,FALSE),0)</f>
        <v>33842522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69532</v>
      </c>
      <c r="G2194">
        <f>IFERROR(VLOOKUP(A2194,[1]Monitoramento_Base_somente_disp!$A:$J,10,FALSE),0)</f>
        <v>28681864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11221475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354250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333885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302755</v>
      </c>
      <c r="G2198">
        <f>IFERROR(VLOOKUP(A2198,[1]Monitoramento_Base_somente_disp!$A:$J,10,FALSE),0)</f>
        <v>37257467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264859325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20582450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2309375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50404</v>
      </c>
      <c r="G2202">
        <f>IFERROR(VLOOKUP(A2202,[1]Monitoramento_Base_somente_disp!$A:$J,10,FALSE),0)</f>
        <v>10095801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1495</v>
      </c>
      <c r="G2204">
        <f>IFERROR(VLOOKUP(A2204,[1]Monitoramento_Base_somente_disp!$A:$J,10,FALSE),0)</f>
        <v>37257426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13872250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162807</v>
      </c>
      <c r="G2206">
        <f>IFERROR(VLOOKUP(A2206,[1]Monitoramento_Base_somente_disp!$A:$J,10,FALSE),0)</f>
        <v>157255506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402200</v>
      </c>
      <c r="G2208">
        <f>IFERROR(VLOOKUP(A2208,[1]Monitoramento_Base_somente_disp!$A:$J,10,FALSE),0)</f>
        <v>98842764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11889075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42532</v>
      </c>
      <c r="G2210">
        <f>IFERROR(VLOOKUP(A2210,[1]Monitoramento_Base_somente_disp!$A:$J,10,FALSE),0)</f>
        <v>92507198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36634300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22311550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81319200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34742800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29122000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231630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183173</v>
      </c>
      <c r="G2216">
        <f>IFERROR(VLOOKUP(A2216,[1]Monitoramento_Base_somente_disp!$A:$J,10,FALSE),0)</f>
        <v>39211044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144674</v>
      </c>
      <c r="G2217">
        <f>IFERROR(VLOOKUP(A2217,[1]Monitoramento_Base_somente_disp!$A:$J,10,FALSE),0)</f>
        <v>12033938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11075700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46460550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12938</v>
      </c>
      <c r="G2222">
        <f>IFERROR(VLOOKUP(A2222,[1]Monitoramento_Base_somente_disp!$A:$J,10,FALSE),0)</f>
        <v>6806396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67959</v>
      </c>
      <c r="G2223">
        <f>IFERROR(VLOOKUP(A2223,[1]Monitoramento_Base_somente_disp!$A:$J,10,FALSE),0)</f>
        <v>26245220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276286</v>
      </c>
      <c r="G2224">
        <f>IFERROR(VLOOKUP(A2224,[1]Monitoramento_Base_somente_disp!$A:$J,10,FALSE),0)</f>
        <v>74829142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40595</v>
      </c>
      <c r="G2225">
        <f>IFERROR(VLOOKUP(A2225,[1]Monitoramento_Base_somente_disp!$A:$J,10,FALSE),0)</f>
        <v>62781050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57343</v>
      </c>
      <c r="G2226">
        <f>IFERROR(VLOOKUP(A2226,[1]Monitoramento_Base_somente_disp!$A:$J,10,FALSE),0)</f>
        <v>33180074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394100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174331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138984</v>
      </c>
      <c r="G2229">
        <f>IFERROR(VLOOKUP(A2229,[1]Monitoramento_Base_somente_disp!$A:$J,10,FALSE),0)</f>
        <v>96238628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61169200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332738</v>
      </c>
      <c r="Q2231">
        <f>IFERROR(VLOOKUP(A2231,[3]Sheet1!$A:$G,5,FALSE),0)</f>
        <v>226742</v>
      </c>
      <c r="R2231">
        <f>IFERROR(VLOOKUP(A2231,[3]Sheet1!$A:$G,6,FALSE),0)</f>
        <v>376500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6227025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40116</v>
      </c>
      <c r="G2233">
        <f>IFERROR(VLOOKUP(A2233,[1]Monitoramento_Base_somente_disp!$A:$J,10,FALSE),0)</f>
        <v>3127741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98735</v>
      </c>
      <c r="G2234">
        <f>IFERROR(VLOOKUP(A2234,[1]Monitoramento_Base_somente_disp!$A:$J,10,FALSE),0)</f>
        <v>59751001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121343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324492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101031</v>
      </c>
      <c r="Q2237">
        <f>IFERROR(VLOOKUP(A2237,[3]Sheet1!$A:$G,5,FALSE),0)</f>
        <v>232924</v>
      </c>
      <c r="R2237">
        <f>IFERROR(VLOOKUP(A2237,[3]Sheet1!$A:$G,6,FALSE),0)</f>
        <v>0</v>
      </c>
      <c r="S2237">
        <f>IFERROR(VLOOKUP(A2237,[3]Sheet1!$A:$G,7,FALSE),0)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6740325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16083</v>
      </c>
      <c r="Q2238">
        <f>IFERROR(VLOOKUP(A2238,[3]Sheet1!$A:$G,5,FALSE),0)</f>
        <v>142988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322225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400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37490</v>
      </c>
      <c r="K2241">
        <f>IFERROR(VLOOKUP(A2241,[2]Sheet1!$A:$I,7,FALSE),0)</f>
        <v>148612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13019225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37040</v>
      </c>
      <c r="Q2242">
        <f>IFERROR(VLOOKUP(A2242,[3]Sheet1!$A:$G,5,FALSE),0)</f>
        <v>0</v>
      </c>
      <c r="R2242">
        <f>IFERROR(VLOOKUP(A2242,[3]Sheet1!$A:$G,6,FALSE),0)</f>
        <v>27164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62875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68554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60727</v>
      </c>
      <c r="G2243">
        <f>IFERROR(VLOOKUP(A2243,[1]Monitoramento_Base_somente_disp!$A:$J,10,FALSE),0)</f>
        <v>4084225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379598</v>
      </c>
      <c r="G2245">
        <f>IFERROR(VLOOKUP(A2245,[1]Monitoramento_Base_somente_disp!$A:$J,10,FALSE),0)</f>
        <v>66354127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48097</v>
      </c>
      <c r="Q2246">
        <f>IFERROR(VLOOKUP(A2246,[3]Sheet1!$A:$G,5,FALSE),0)</f>
        <v>203614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36722750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1702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54440</v>
      </c>
      <c r="G2249">
        <f>IFERROR(VLOOKUP(A2249,[1]Monitoramento_Base_somente_disp!$A:$J,10,FALSE),0)</f>
        <v>19225748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47893</v>
      </c>
      <c r="G2251">
        <f>IFERROR(VLOOKUP(A2251,[1]Monitoramento_Base_somente_disp!$A:$J,10,FALSE),0)</f>
        <v>8645354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9009775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138118</v>
      </c>
      <c r="Q2253">
        <f>IFERROR(VLOOKUP(A2253,[3]Sheet1!$A:$G,5,FALSE),0)</f>
        <v>288716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1195803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1227597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1177450</v>
      </c>
      <c r="G2255">
        <f>IFERROR(VLOOKUP(A2255,[1]Monitoramento_Base_somente_disp!$A:$J,10,FALSE),0)</f>
        <v>515483777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2647175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2608680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2351532</v>
      </c>
      <c r="G2256">
        <f>IFERROR(VLOOKUP(A2256,[1]Monitoramento_Base_somente_disp!$A:$J,10,FALSE),0)</f>
        <v>429331571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71154</v>
      </c>
      <c r="Q2257">
        <f>IFERROR(VLOOKUP(A2257,[3]Sheet1!$A:$G,5,FALSE),0)</f>
        <v>0</v>
      </c>
      <c r="R2257">
        <f>IFERROR(VLOOKUP(A2257,[3]Sheet1!$A:$G,6,FALSE),0)</f>
        <v>58161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978715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990034</v>
      </c>
      <c r="G2259">
        <f>IFERROR(VLOOKUP(A2259,[1]Monitoramento_Base_somente_disp!$A:$J,10,FALSE),0)</f>
        <v>159296110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19570</v>
      </c>
      <c r="Q2260">
        <f>IFERROR(VLOOKUP(A2260,[3]Sheet1!$A:$G,5,FALSE),0)</f>
        <v>362469</v>
      </c>
      <c r="R2260">
        <f>IFERROR(VLOOKUP(A2260,[3]Sheet1!$A:$G,6,FALSE),0)</f>
        <v>14657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2153</v>
      </c>
      <c r="Q2261">
        <f>IFERROR(VLOOKUP(A2261,[3]Sheet1!$A:$G,5,FALSE),0)</f>
        <v>53551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42574</v>
      </c>
      <c r="K2262">
        <f>IFERROR(VLOOKUP(A2262,[2]Sheet1!$A:$I,7,FALSE),0)</f>
        <v>245197</v>
      </c>
      <c r="L2262">
        <f>IFERROR(VLOOKUP(A2262,[2]Sheet1!$A:$I,8,FALSE),0)</f>
        <v>0</v>
      </c>
      <c r="M2262">
        <f>IFERROR(VLOOKUP(A2262,[2]Sheet1!$A:$I,9,FALSE),0)</f>
        <v>266624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35785</v>
      </c>
      <c r="G2263">
        <f>IFERROR(VLOOKUP(A2263,[1]Monitoramento_Base_somente_disp!$A:$J,10,FALSE),0)</f>
        <v>8944133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32475850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74150</v>
      </c>
      <c r="K2264">
        <f>IFERROR(VLOOKUP(A2264,[2]Sheet1!$A:$I,7,FALSE),0)</f>
        <v>748532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612500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245426</v>
      </c>
      <c r="Q2266">
        <f>IFERROR(VLOOKUP(A2266,[3]Sheet1!$A:$G,5,FALSE),0)</f>
        <v>8560</v>
      </c>
      <c r="R2266">
        <f>IFERROR(VLOOKUP(A2266,[3]Sheet1!$A:$G,6,FALSE),0)</f>
        <v>185589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24859</v>
      </c>
      <c r="Q2267">
        <f>IFERROR(VLOOKUP(A2267,[3]Sheet1!$A:$G,5,FALSE),0)</f>
        <v>283424</v>
      </c>
      <c r="R2267">
        <f>IFERROR(VLOOKUP(A2267,[3]Sheet1!$A:$G,6,FALSE),0)</f>
        <v>396679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865696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1530001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61394</v>
      </c>
      <c r="G2270">
        <f>IFERROR(VLOOKUP(A2270,[1]Monitoramento_Base_somente_disp!$A:$J,10,FALSE),0)</f>
        <v>62503419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17085575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4249525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263081</v>
      </c>
      <c r="Q2272">
        <f>IFERROR(VLOOKUP(A2272,[3]Sheet1!$A:$G,5,FALSE),0)</f>
        <v>269539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45294</v>
      </c>
      <c r="G2275">
        <f>IFERROR(VLOOKUP(A2275,[1]Monitoramento_Base_somente_disp!$A:$J,10,FALSE),0)</f>
        <v>5609043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123930</v>
      </c>
      <c r="K2276">
        <f>IFERROR(VLOOKUP(A2276,[2]Sheet1!$A:$I,7,FALSE),0)</f>
        <v>419520</v>
      </c>
      <c r="L2276">
        <f>IFERROR(VLOOKUP(A2276,[2]Sheet1!$A:$I,8,FALSE),0)</f>
        <v>0</v>
      </c>
      <c r="M2276">
        <f>IFERROR(VLOOKUP(A2276,[2]Sheet1!$A:$I,9,FALSE),0)</f>
        <v>394745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69423</v>
      </c>
      <c r="K2278">
        <f>IFERROR(VLOOKUP(A2278,[2]Sheet1!$A:$I,7,FALSE),0)</f>
        <v>409691</v>
      </c>
      <c r="L2278">
        <f>IFERROR(VLOOKUP(A2278,[2]Sheet1!$A:$I,8,FALSE),0)</f>
        <v>0</v>
      </c>
      <c r="M2278">
        <f>IFERROR(VLOOKUP(A2278,[2]Sheet1!$A:$I,9,FALSE),0)</f>
        <v>236007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730000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80289</v>
      </c>
      <c r="K2280">
        <f>IFERROR(VLOOKUP(A2280,[2]Sheet1!$A:$I,7,FALSE),0)</f>
        <v>0</v>
      </c>
      <c r="L2280">
        <f>IFERROR(VLOOKUP(A2280,[2]Sheet1!$A:$I,8,FALSE),0)</f>
        <v>51364</v>
      </c>
      <c r="M2280">
        <f>IFERROR(VLOOKUP(A2280,[2]Sheet1!$A:$I,9,FALSE),0)</f>
        <v>227058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819457</v>
      </c>
      <c r="Q2282">
        <f>IFERROR(VLOOKUP(A2282,[3]Sheet1!$A:$G,5,FALSE),0)</f>
        <v>3413781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68772</v>
      </c>
      <c r="Q2283">
        <f>IFERROR(VLOOKUP(A2283,[3]Sheet1!$A:$G,5,FALSE),0)</f>
        <v>1133944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82301</v>
      </c>
      <c r="G2284">
        <f>IFERROR(VLOOKUP(A2284,[1]Monitoramento_Base_somente_disp!$A:$J,10,FALSE),0)</f>
        <v>14274059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0</v>
      </c>
      <c r="M2286">
        <f>IFERROR(VLOOKUP(A2286,[2]Sheet1!$A:$I,9,FALSE),0)</f>
        <v>174191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75955875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120848</v>
      </c>
      <c r="Q2287">
        <f>IFERROR(VLOOKUP(A2287,[3]Sheet1!$A:$G,5,FALSE),0)</f>
        <v>1697978</v>
      </c>
      <c r="R2287">
        <f>IFERROR(VLOOKUP(A2287,[3]Sheet1!$A:$G,6,FALSE),0)</f>
        <v>75049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43115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290514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Sim</v>
      </c>
      <c r="W2288" t="str">
        <f t="shared" si="214"/>
        <v>Não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61355925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107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454408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673703</v>
      </c>
      <c r="G2291">
        <f>IFERROR(VLOOKUP(A2291,[1]Monitoramento_Base_somente_disp!$A:$J,10,FALSE),0)</f>
        <v>38724319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47471</v>
      </c>
      <c r="Q2293">
        <f>IFERROR(VLOOKUP(A2293,[3]Sheet1!$A:$G,5,FALSE),0)</f>
        <v>115383</v>
      </c>
      <c r="R2293">
        <f>IFERROR(VLOOKUP(A2293,[3]Sheet1!$A:$G,6,FALSE),0)</f>
        <v>40336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3492250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401330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376682</v>
      </c>
      <c r="G2295">
        <f>IFERROR(VLOOKUP(A2295,[1]Monitoramento_Base_somente_disp!$A:$J,10,FALSE),0)</f>
        <v>56777346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60335875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217419</v>
      </c>
      <c r="K2297">
        <f>IFERROR(VLOOKUP(A2297,[2]Sheet1!$A:$I,7,FALSE),0)</f>
        <v>242366</v>
      </c>
      <c r="L2297">
        <f>IFERROR(VLOOKUP(A2297,[2]Sheet1!$A:$I,8,FALSE),0)</f>
        <v>1796</v>
      </c>
      <c r="M2297">
        <f>IFERROR(VLOOKUP(A2297,[2]Sheet1!$A:$I,9,FALSE),0)</f>
        <v>301267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3183684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2932884</v>
      </c>
      <c r="G2299">
        <f>IFERROR(VLOOKUP(A2299,[1]Monitoramento_Base_somente_disp!$A:$J,10,FALSE),0)</f>
        <v>760248549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173698</v>
      </c>
      <c r="Q2300">
        <f>IFERROR(VLOOKUP(A2300,[3]Sheet1!$A:$G,5,FALSE),0)</f>
        <v>881469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130965</v>
      </c>
      <c r="K2302">
        <f>IFERROR(VLOOKUP(A2302,[2]Sheet1!$A:$I,7,FALSE),0)</f>
        <v>557319</v>
      </c>
      <c r="L2302">
        <f>IFERROR(VLOOKUP(A2302,[2]Sheet1!$A:$I,8,FALSE),0)</f>
        <v>0</v>
      </c>
      <c r="M2302">
        <f>IFERROR(VLOOKUP(A2302,[2]Sheet1!$A:$I,9,FALSE),0)</f>
        <v>157119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66369850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297145</v>
      </c>
      <c r="K2303">
        <f>IFERROR(VLOOKUP(A2303,[2]Sheet1!$A:$I,7,FALSE),0)</f>
        <v>1155358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10561550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285196</v>
      </c>
      <c r="K2304">
        <f>IFERROR(VLOOKUP(A2304,[2]Sheet1!$A:$I,7,FALSE),0)</f>
        <v>7584585</v>
      </c>
      <c r="L2304">
        <f>IFERROR(VLOOKUP(A2304,[2]Sheet1!$A:$I,8,FALSE),0)</f>
        <v>269986</v>
      </c>
      <c r="M2304">
        <f>IFERROR(VLOOKUP(A2304,[2]Sheet1!$A:$I,9,FALSE),0)</f>
        <v>7644563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47495</v>
      </c>
      <c r="Q2306">
        <f>IFERROR(VLOOKUP(A2306,[3]Sheet1!$A:$G,5,FALSE),0)</f>
        <v>147592</v>
      </c>
      <c r="R2306">
        <f>IFERROR(VLOOKUP(A2306,[3]Sheet1!$A:$G,6,FALSE),0)</f>
        <v>35794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94808</v>
      </c>
      <c r="Q2307">
        <f>IFERROR(VLOOKUP(A2307,[3]Sheet1!$A:$G,5,FALSE),0)</f>
        <v>1115230</v>
      </c>
      <c r="R2307">
        <f>IFERROR(VLOOKUP(A2307,[3]Sheet1!$A:$G,6,FALSE),0)</f>
        <v>83374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11253750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179698</v>
      </c>
      <c r="Q2309">
        <f>IFERROR(VLOOKUP(A2309,[3]Sheet1!$A:$G,5,FALSE),0)</f>
        <v>642108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19340975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4565</v>
      </c>
      <c r="G2312">
        <f>IFERROR(VLOOKUP(A2312,[1]Monitoramento_Base_somente_disp!$A:$J,10,FALSE),0)</f>
        <v>490376041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1971535</v>
      </c>
      <c r="Q2312">
        <f>IFERROR(VLOOKUP(A2312,[3]Sheet1!$A:$G,5,FALSE),0)</f>
        <v>1799931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20296</v>
      </c>
      <c r="Q2313">
        <f>IFERROR(VLOOKUP(A2313,[3]Sheet1!$A:$G,5,FALSE),0)</f>
        <v>375676</v>
      </c>
      <c r="R2313">
        <f>IFERROR(VLOOKUP(A2313,[3]Sheet1!$A:$G,6,FALSE),0)</f>
        <v>13066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217362</v>
      </c>
      <c r="Q2315">
        <f>IFERROR(VLOOKUP(A2315,[3]Sheet1!$A:$G,5,FALSE),0)</f>
        <v>1023055</v>
      </c>
      <c r="R2315">
        <f>IFERROR(VLOOKUP(A2315,[3]Sheet1!$A:$G,6,FALSE),0)</f>
        <v>168438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43335875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50390</v>
      </c>
      <c r="K2316">
        <f>IFERROR(VLOOKUP(A2316,[2]Sheet1!$A:$I,7,FALSE),0)</f>
        <v>897530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35552</v>
      </c>
      <c r="Q2318">
        <f>IFERROR(VLOOKUP(A2318,[3]Sheet1!$A:$G,5,FALSE),0)</f>
        <v>127571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4607000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165395900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46524</v>
      </c>
      <c r="K2321">
        <f>IFERROR(VLOOKUP(A2321,[2]Sheet1!$A:$I,7,FALSE),0)</f>
        <v>225771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10289575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26932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611636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6564150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24601</v>
      </c>
      <c r="K2325">
        <f>IFERROR(VLOOKUP(A2325,[2]Sheet1!$A:$I,7,FALSE),0)</f>
        <v>79896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665981525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6185350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557221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446749</v>
      </c>
      <c r="G2331">
        <f>IFERROR(VLOOKUP(A2331,[1]Monitoramento_Base_somente_disp!$A:$J,10,FALSE),0)</f>
        <v>429911778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62891</v>
      </c>
      <c r="Q2332">
        <f>IFERROR(VLOOKUP(A2332,[3]Sheet1!$A:$G,5,FALSE),0)</f>
        <v>482104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42706150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160293</v>
      </c>
      <c r="G2340">
        <f>IFERROR(VLOOKUP(A2340,[1]Monitoramento_Base_somente_disp!$A:$J,10,FALSE),0)</f>
        <v>24762343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124802</v>
      </c>
      <c r="Q2341">
        <f>IFERROR(VLOOKUP(A2341,[3]Sheet1!$A:$G,5,FALSE),0)</f>
        <v>679411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87651</v>
      </c>
      <c r="Q2342">
        <f>IFERROR(VLOOKUP(A2342,[3]Sheet1!$A:$G,5,FALSE),0)</f>
        <v>2614182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385321</v>
      </c>
      <c r="Q2344">
        <f>IFERROR(VLOOKUP(A2344,[3]Sheet1!$A:$G,5,FALSE),0)</f>
        <v>589620</v>
      </c>
      <c r="R2344">
        <f>IFERROR(VLOOKUP(A2344,[3]Sheet1!$A:$G,6,FALSE),0)</f>
        <v>283500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1351</v>
      </c>
      <c r="G2345">
        <f>IFERROR(VLOOKUP(A2345,[1]Monitoramento_Base_somente_disp!$A:$J,10,FALSE),0)</f>
        <v>244357617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873363</v>
      </c>
      <c r="K2345">
        <f>IFERROR(VLOOKUP(A2345,[2]Sheet1!$A:$I,7,FALSE),0)</f>
        <v>5728790</v>
      </c>
      <c r="L2345">
        <f>IFERROR(VLOOKUP(A2345,[2]Sheet1!$A:$I,8,FALSE),0)</f>
        <v>731557</v>
      </c>
      <c r="M2345">
        <f>IFERROR(VLOOKUP(A2345,[2]Sheet1!$A:$I,9,FALSE),0)</f>
        <v>5663875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93165</v>
      </c>
      <c r="G2346">
        <f>IFERROR(VLOOKUP(A2346,[1]Monitoramento_Base_somente_disp!$A:$J,10,FALSE),0)</f>
        <v>14628821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196601</v>
      </c>
      <c r="Q2348">
        <f>IFERROR(VLOOKUP(A2348,[3]Sheet1!$A:$G,5,FALSE),0)</f>
        <v>462843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999030225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11765375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12146</v>
      </c>
      <c r="Q2351">
        <f>IFERROR(VLOOKUP(A2351,[3]Sheet1!$A:$G,5,FALSE),0)</f>
        <v>0</v>
      </c>
      <c r="R2351">
        <f>IFERROR(VLOOKUP(A2351,[3]Sheet1!$A:$G,6,FALSE),0)</f>
        <v>17077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118683</v>
      </c>
      <c r="G2352">
        <f>IFERROR(VLOOKUP(A2352,[1]Monitoramento_Base_somente_disp!$A:$J,10,FALSE),0)</f>
        <v>9111411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20704375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169247</v>
      </c>
      <c r="Q2354">
        <f>IFERROR(VLOOKUP(A2354,[3]Sheet1!$A:$G,5,FALSE),0)</f>
        <v>1314315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40961</v>
      </c>
      <c r="G2356">
        <f>IFERROR(VLOOKUP(A2356,[1]Monitoramento_Base_somente_disp!$A:$J,10,FALSE),0)</f>
        <v>55927313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19513325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349827</v>
      </c>
      <c r="K2357">
        <f>IFERROR(VLOOKUP(A2357,[2]Sheet1!$A:$I,7,FALSE),0)</f>
        <v>2131000</v>
      </c>
      <c r="L2357">
        <f>IFERROR(VLOOKUP(A2357,[2]Sheet1!$A:$I,8,FALSE),0)</f>
        <v>232598</v>
      </c>
      <c r="M2357">
        <f>IFERROR(VLOOKUP(A2357,[2]Sheet1!$A:$I,9,FALSE),0)</f>
        <v>1311998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39823050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101219</v>
      </c>
      <c r="Q2360">
        <f>IFERROR(VLOOKUP(A2360,[3]Sheet1!$A:$G,5,FALSE),0)</f>
        <v>288906</v>
      </c>
      <c r="R2360">
        <f>IFERROR(VLOOKUP(A2360,[3]Sheet1!$A:$G,6,FALSE),0)</f>
        <v>91246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74188</v>
      </c>
      <c r="G2361">
        <f>IFERROR(VLOOKUP(A2361,[1]Monitoramento_Base_somente_disp!$A:$J,10,FALSE),0)</f>
        <v>9086412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70243</v>
      </c>
      <c r="K2363">
        <f>IFERROR(VLOOKUP(A2363,[2]Sheet1!$A:$I,7,FALSE),0)</f>
        <v>208107</v>
      </c>
      <c r="L2363">
        <f>IFERROR(VLOOKUP(A2363,[2]Sheet1!$A:$I,8,FALSE),0)</f>
        <v>0</v>
      </c>
      <c r="M2363">
        <f>IFERROR(VLOOKUP(A2363,[2]Sheet1!$A:$I,9,FALSE),0)</f>
        <v>241774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213667</v>
      </c>
      <c r="K2364">
        <f>IFERROR(VLOOKUP(A2364,[2]Sheet1!$A:$I,7,FALSE),0)</f>
        <v>989311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20791</v>
      </c>
      <c r="Q2366">
        <f>IFERROR(VLOOKUP(A2366,[3]Sheet1!$A:$G,5,FALSE),0)</f>
        <v>178027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54248</v>
      </c>
      <c r="K2367">
        <f>IFERROR(VLOOKUP(A2367,[2]Sheet1!$A:$I,7,FALSE),0)</f>
        <v>315584</v>
      </c>
      <c r="L2367">
        <f>IFERROR(VLOOKUP(A2367,[2]Sheet1!$A:$I,8,FALSE),0)</f>
        <v>0</v>
      </c>
      <c r="M2367">
        <f>IFERROR(VLOOKUP(A2367,[2]Sheet1!$A:$I,9,FALSE),0)</f>
        <v>324386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50790</v>
      </c>
      <c r="G2369">
        <f>IFERROR(VLOOKUP(A2369,[1]Monitoramento_Base_somente_disp!$A:$J,10,FALSE),0)</f>
        <v>5581681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583184525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353831</v>
      </c>
      <c r="K2371">
        <f>IFERROR(VLOOKUP(A2371,[2]Sheet1!$A:$I,7,FALSE),0)</f>
        <v>1373103</v>
      </c>
      <c r="L2371">
        <f>IFERROR(VLOOKUP(A2371,[2]Sheet1!$A:$I,8,FALSE),0)</f>
        <v>8454</v>
      </c>
      <c r="M2371">
        <f>IFERROR(VLOOKUP(A2371,[2]Sheet1!$A:$I,9,FALSE),0)</f>
        <v>502228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69383</v>
      </c>
      <c r="G2372">
        <f>IFERROR(VLOOKUP(A2372,[1]Monitoramento_Base_somente_disp!$A:$J,10,FALSE),0)</f>
        <v>148538813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1095023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63941</v>
      </c>
      <c r="G2375">
        <f>IFERROR(VLOOKUP(A2375,[1]Monitoramento_Base_somente_disp!$A:$J,10,FALSE),0)</f>
        <v>16180140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59176</v>
      </c>
      <c r="Q2376">
        <f>IFERROR(VLOOKUP(A2376,[3]Sheet1!$A:$G,5,FALSE),0)</f>
        <v>796101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3651975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85066</v>
      </c>
      <c r="K2377">
        <f>IFERROR(VLOOKUP(A2377,[2]Sheet1!$A:$I,7,FALSE),0)</f>
        <v>486399</v>
      </c>
      <c r="L2377">
        <f>IFERROR(VLOOKUP(A2377,[2]Sheet1!$A:$I,8,FALSE),0)</f>
        <v>0</v>
      </c>
      <c r="M2377">
        <f>IFERROR(VLOOKUP(A2377,[2]Sheet1!$A:$I,9,FALSE),0)</f>
        <v>430922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166650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127083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49446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559668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492403</v>
      </c>
      <c r="G2380">
        <f>IFERROR(VLOOKUP(A2380,[1]Monitoramento_Base_somente_disp!$A:$J,10,FALSE),0)</f>
        <v>94321187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4748600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211138</v>
      </c>
      <c r="Q2383">
        <f>IFERROR(VLOOKUP(A2383,[3]Sheet1!$A:$G,5,FALSE),0)</f>
        <v>0</v>
      </c>
      <c r="R2383">
        <f>IFERROR(VLOOKUP(A2383,[3]Sheet1!$A:$G,6,FALSE),0)</f>
        <v>196365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105671</v>
      </c>
      <c r="G2385">
        <f>IFERROR(VLOOKUP(A2385,[1]Monitoramento_Base_somente_disp!$A:$J,10,FALSE),0)</f>
        <v>14424473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96612</v>
      </c>
      <c r="K2386">
        <f>IFERROR(VLOOKUP(A2386,[2]Sheet1!$A:$I,7,FALSE),0)</f>
        <v>101110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151729400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568058</v>
      </c>
      <c r="K2388">
        <f>IFERROR(VLOOKUP(A2388,[2]Sheet1!$A:$I,7,FALSE),0)</f>
        <v>5437390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55764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316507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3093717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5257159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Sim</v>
      </c>
      <c r="W2390" t="str">
        <f t="shared" si="226"/>
        <v>Não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112766</v>
      </c>
      <c r="K2391">
        <f>IFERROR(VLOOKUP(A2391,[2]Sheet1!$A:$I,7,FALSE),0)</f>
        <v>383049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353026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324873</v>
      </c>
      <c r="G2392">
        <f>IFERROR(VLOOKUP(A2392,[1]Monitoramento_Base_somente_disp!$A:$J,10,FALSE),0)</f>
        <v>33813394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210069</v>
      </c>
      <c r="Q2393">
        <f>IFERROR(VLOOKUP(A2393,[3]Sheet1!$A:$G,5,FALSE),0)</f>
        <v>15075582</v>
      </c>
      <c r="R2393">
        <f>IFERROR(VLOOKUP(A2393,[3]Sheet1!$A:$G,6,FALSE),0)</f>
        <v>69748</v>
      </c>
      <c r="S2393">
        <f>IFERROR(VLOOKUP(A2393,[3]Sheet1!$A:$G,7,FALSE),0)</f>
        <v>19937498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115363</v>
      </c>
      <c r="Q2394">
        <f>IFERROR(VLOOKUP(A2394,[3]Sheet1!$A:$G,5,FALSE),0)</f>
        <v>179053</v>
      </c>
      <c r="R2394">
        <f>IFERROR(VLOOKUP(A2394,[3]Sheet1!$A:$G,6,FALSE),0)</f>
        <v>102105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90565225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136832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147450</v>
      </c>
      <c r="G2397">
        <f>IFERROR(VLOOKUP(A2397,[1]Monitoramento_Base_somente_disp!$A:$J,10,FALSE),0)</f>
        <v>111757353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263173</v>
      </c>
      <c r="K2398">
        <f>IFERROR(VLOOKUP(A2398,[2]Sheet1!$A:$I,7,FALSE),0)</f>
        <v>59806021</v>
      </c>
      <c r="L2398">
        <f>IFERROR(VLOOKUP(A2398,[2]Sheet1!$A:$I,8,FALSE),0)</f>
        <v>204112</v>
      </c>
      <c r="M2398">
        <f>IFERROR(VLOOKUP(A2398,[2]Sheet1!$A:$I,9,FALSE),0)</f>
        <v>59686421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412783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379386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365617</v>
      </c>
      <c r="G2399">
        <f>IFERROR(VLOOKUP(A2399,[1]Monitoramento_Base_somente_disp!$A:$J,10,FALSE),0)</f>
        <v>78117825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317732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315878</v>
      </c>
      <c r="G2400">
        <f>IFERROR(VLOOKUP(A2400,[1]Monitoramento_Base_somente_disp!$A:$J,10,FALSE),0)</f>
        <v>41215311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138964</v>
      </c>
      <c r="G2401">
        <f>IFERROR(VLOOKUP(A2401,[1]Monitoramento_Base_somente_disp!$A:$J,10,FALSE),0)</f>
        <v>22164464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2725375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90803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282980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795126</v>
      </c>
      <c r="Q2404">
        <f>IFERROR(VLOOKUP(A2404,[3]Sheet1!$A:$G,5,FALSE),0)</f>
        <v>741691</v>
      </c>
      <c r="R2404">
        <f>IFERROR(VLOOKUP(A2404,[3]Sheet1!$A:$G,6,FALSE),0)</f>
        <v>577321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669493</v>
      </c>
      <c r="G2406">
        <f>IFERROR(VLOOKUP(A2406,[1]Monitoramento_Base_somente_disp!$A:$J,10,FALSE),0)</f>
        <v>148337223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38145</v>
      </c>
      <c r="Q2408">
        <f>IFERROR(VLOOKUP(A2408,[3]Sheet1!$A:$G,5,FALSE),0)</f>
        <v>176785</v>
      </c>
      <c r="R2408">
        <f>IFERROR(VLOOKUP(A2408,[3]Sheet1!$A:$G,6,FALSE),0)</f>
        <v>30602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17575400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44373</v>
      </c>
      <c r="G2410">
        <f>IFERROR(VLOOKUP(A2410,[1]Monitoramento_Base_somente_disp!$A:$J,10,FALSE),0)</f>
        <v>12319755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51444</v>
      </c>
      <c r="G2412">
        <f>IFERROR(VLOOKUP(A2412,[1]Monitoramento_Base_somente_disp!$A:$J,10,FALSE),0)</f>
        <v>82758278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12100</v>
      </c>
      <c r="K2414">
        <f>IFERROR(VLOOKUP(A2414,[2]Sheet1!$A:$I,7,FALSE),0)</f>
        <v>73978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20856</v>
      </c>
      <c r="Q2416">
        <f>IFERROR(VLOOKUP(A2416,[3]Sheet1!$A:$G,5,FALSE),0)</f>
        <v>77765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209619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18028</v>
      </c>
      <c r="G2418">
        <f>IFERROR(VLOOKUP(A2418,[1]Monitoramento_Base_somente_disp!$A:$J,10,FALSE),0)</f>
        <v>30002406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4936618</v>
      </c>
      <c r="Q2418">
        <f>IFERROR(VLOOKUP(A2418,[3]Sheet1!$A:$G,5,FALSE),0)</f>
        <v>3616731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150209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32377</v>
      </c>
      <c r="Q2420">
        <f>IFERROR(VLOOKUP(A2420,[3]Sheet1!$A:$G,5,FALSE),0)</f>
        <v>95528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218174</v>
      </c>
      <c r="G2421">
        <f>IFERROR(VLOOKUP(A2421,[1]Monitoramento_Base_somente_disp!$A:$J,10,FALSE),0)</f>
        <v>46082556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199434</v>
      </c>
      <c r="G2423">
        <f>IFERROR(VLOOKUP(A2423,[1]Monitoramento_Base_somente_disp!$A:$J,10,FALSE),0)</f>
        <v>29427871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371138</v>
      </c>
      <c r="Q2424">
        <f>IFERROR(VLOOKUP(A2424,[3]Sheet1!$A:$G,5,FALSE),0)</f>
        <v>1587756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91384900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124460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574495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62344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268815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16833575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5037436</v>
      </c>
      <c r="K2428">
        <f>IFERROR(VLOOKUP(A2428,[2]Sheet1!$A:$I,7,FALSE),0)</f>
        <v>6247335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12929500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430324</v>
      </c>
      <c r="Q2431">
        <f>IFERROR(VLOOKUP(A2431,[3]Sheet1!$A:$G,5,FALSE),0)</f>
        <v>4191070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86623</v>
      </c>
      <c r="K2433">
        <f>IFERROR(VLOOKUP(A2433,[2]Sheet1!$A:$I,7,FALSE),0)</f>
        <v>250680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26318</v>
      </c>
      <c r="G2434">
        <f>IFERROR(VLOOKUP(A2434,[1]Monitoramento_Base_somente_disp!$A:$J,10,FALSE),0)</f>
        <v>6027108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40573</v>
      </c>
      <c r="K2435">
        <f>IFERROR(VLOOKUP(A2435,[2]Sheet1!$A:$I,7,FALSE),0)</f>
        <v>0</v>
      </c>
      <c r="L2435">
        <f>IFERROR(VLOOKUP(A2435,[2]Sheet1!$A:$I,8,FALSE),0)</f>
        <v>1189</v>
      </c>
      <c r="M2435">
        <f>IFERROR(VLOOKUP(A2435,[2]Sheet1!$A:$I,9,FALSE),0)</f>
        <v>399433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Sim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64869</v>
      </c>
      <c r="G2436">
        <f>IFERROR(VLOOKUP(A2436,[1]Monitoramento_Base_somente_disp!$A:$J,10,FALSE),0)</f>
        <v>31514783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10093450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82687</v>
      </c>
      <c r="K2437">
        <f>IFERROR(VLOOKUP(A2437,[2]Sheet1!$A:$I,7,FALSE),0)</f>
        <v>396282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185132893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86126</v>
      </c>
      <c r="G2439">
        <f>IFERROR(VLOOKUP(A2439,[1]Monitoramento_Base_somente_disp!$A:$J,10,FALSE),0)</f>
        <v>9541149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72811</v>
      </c>
      <c r="G2440">
        <f>IFERROR(VLOOKUP(A2440,[1]Monitoramento_Base_somente_disp!$A:$J,10,FALSE),0)</f>
        <v>16674569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41782</v>
      </c>
      <c r="G2441">
        <f>IFERROR(VLOOKUP(A2441,[1]Monitoramento_Base_somente_disp!$A:$J,10,FALSE),0)</f>
        <v>173093496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11401</v>
      </c>
      <c r="K2442">
        <f>IFERROR(VLOOKUP(A2442,[2]Sheet1!$A:$I,7,FALSE),0)</f>
        <v>105066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39396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129469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63526</v>
      </c>
      <c r="K2446">
        <f>IFERROR(VLOOKUP(A2446,[2]Sheet1!$A:$I,7,FALSE),0)</f>
        <v>147331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75047</v>
      </c>
      <c r="G2447">
        <f>IFERROR(VLOOKUP(A2447,[1]Monitoramento_Base_somente_disp!$A:$J,10,FALSE),0)</f>
        <v>4892209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161319</v>
      </c>
      <c r="Q2450">
        <f>IFERROR(VLOOKUP(A2450,[3]Sheet1!$A:$G,5,FALSE),0)</f>
        <v>162787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75259</v>
      </c>
      <c r="M2451">
        <f>IFERROR(VLOOKUP(A2451,[2]Sheet1!$A:$I,9,FALSE),0)</f>
        <v>675360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Sim</v>
      </c>
      <c r="Y2451" t="str">
        <f t="shared" si="234"/>
        <v>Sim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198630</v>
      </c>
      <c r="Q2452">
        <f>IFERROR(VLOOKUP(A2452,[3]Sheet1!$A:$G,5,FALSE),0)</f>
        <v>368543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114518</v>
      </c>
      <c r="K2453">
        <f>IFERROR(VLOOKUP(A2453,[2]Sheet1!$A:$I,7,FALSE),0)</f>
        <v>126367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75782075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241601</v>
      </c>
      <c r="Q2454">
        <f>IFERROR(VLOOKUP(A2454,[3]Sheet1!$A:$G,5,FALSE),0)</f>
        <v>1107691</v>
      </c>
      <c r="R2454">
        <f>IFERROR(VLOOKUP(A2454,[3]Sheet1!$A:$G,6,FALSE),0)</f>
        <v>222302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149330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121176</v>
      </c>
      <c r="G2455">
        <f>IFERROR(VLOOKUP(A2455,[1]Monitoramento_Base_somente_disp!$A:$J,10,FALSE),0)</f>
        <v>13585654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47559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48846</v>
      </c>
      <c r="Q2458">
        <f>IFERROR(VLOOKUP(A2458,[3]Sheet1!$A:$G,5,FALSE),0)</f>
        <v>103035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186680</v>
      </c>
      <c r="G2460">
        <f>IFERROR(VLOOKUP(A2460,[1]Monitoramento_Base_somente_disp!$A:$J,10,FALSE),0)</f>
        <v>44078906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104248</v>
      </c>
      <c r="Q2462">
        <f>IFERROR(VLOOKUP(A2462,[3]Sheet1!$A:$G,5,FALSE),0)</f>
        <v>559214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Sim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108021</v>
      </c>
      <c r="Q2464">
        <f>IFERROR(VLOOKUP(A2464,[3]Sheet1!$A:$G,5,FALSE),0)</f>
        <v>151697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670647</v>
      </c>
      <c r="Q2465">
        <f>IFERROR(VLOOKUP(A2465,[3]Sheet1!$A:$G,5,FALSE),0)</f>
        <v>5348088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48531</v>
      </c>
      <c r="Q2466">
        <f>IFERROR(VLOOKUP(A2466,[3]Sheet1!$A:$G,5,FALSE),0)</f>
        <v>361157</v>
      </c>
      <c r="R2466">
        <f>IFERROR(VLOOKUP(A2466,[3]Sheet1!$A:$G,6,FALSE),0)</f>
        <v>42559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1359</v>
      </c>
      <c r="G2467">
        <f>IFERROR(VLOOKUP(A2467,[1]Monitoramento_Base_somente_disp!$A:$J,10,FALSE),0)</f>
        <v>30538966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86375</v>
      </c>
      <c r="G2468">
        <f>IFERROR(VLOOKUP(A2468,[1]Monitoramento_Base_somente_disp!$A:$J,10,FALSE),0)</f>
        <v>76822093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77023</v>
      </c>
      <c r="K2470">
        <f>IFERROR(VLOOKUP(A2470,[2]Sheet1!$A:$I,7,FALSE),0)</f>
        <v>231005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222091250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266101</v>
      </c>
      <c r="K2472">
        <f>IFERROR(VLOOKUP(A2472,[2]Sheet1!$A:$I,7,FALSE),0)</f>
        <v>132682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5868525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7063</v>
      </c>
      <c r="M2475">
        <f>IFERROR(VLOOKUP(A2475,[2]Sheet1!$A:$I,9,FALSE),0)</f>
        <v>321346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312646</v>
      </c>
      <c r="G2476">
        <f>IFERROR(VLOOKUP(A2476,[1]Monitoramento_Base_somente_disp!$A:$J,10,FALSE),0)</f>
        <v>62954706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217148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557848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226438</v>
      </c>
      <c r="G2478">
        <f>IFERROR(VLOOKUP(A2478,[1]Monitoramento_Base_somente_disp!$A:$J,10,FALSE),0)</f>
        <v>75682374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9917</v>
      </c>
      <c r="Q2480">
        <f>IFERROR(VLOOKUP(A2480,[3]Sheet1!$A:$G,5,FALSE),0)</f>
        <v>53508</v>
      </c>
      <c r="R2480">
        <f>IFERROR(VLOOKUP(A2480,[3]Sheet1!$A:$G,6,FALSE),0)</f>
        <v>10503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10500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66705</v>
      </c>
      <c r="Q2481">
        <f>IFERROR(VLOOKUP(A2481,[3]Sheet1!$A:$G,5,FALSE),0)</f>
        <v>188825</v>
      </c>
      <c r="R2481">
        <f>IFERROR(VLOOKUP(A2481,[3]Sheet1!$A:$G,6,FALSE),0)</f>
        <v>49065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306114</v>
      </c>
      <c r="G2483">
        <f>IFERROR(VLOOKUP(A2483,[1]Monitoramento_Base_somente_disp!$A:$J,10,FALSE),0)</f>
        <v>71283238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28361</v>
      </c>
      <c r="K2484">
        <f>IFERROR(VLOOKUP(A2484,[2]Sheet1!$A:$I,7,FALSE),0)</f>
        <v>264606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64407</v>
      </c>
      <c r="Q2486">
        <f>IFERROR(VLOOKUP(A2486,[3]Sheet1!$A:$G,5,FALSE),0)</f>
        <v>483529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33429200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91134975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33844</v>
      </c>
      <c r="Q2488">
        <f>IFERROR(VLOOKUP(A2488,[3]Sheet1!$A:$G,5,FALSE),0)</f>
        <v>283488</v>
      </c>
      <c r="R2488">
        <f>IFERROR(VLOOKUP(A2488,[3]Sheet1!$A:$G,6,FALSE),0)</f>
        <v>28651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326199</v>
      </c>
      <c r="Q2489">
        <f>IFERROR(VLOOKUP(A2489,[3]Sheet1!$A:$G,5,FALSE),0)</f>
        <v>1981247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127309</v>
      </c>
      <c r="G2490">
        <f>IFERROR(VLOOKUP(A2490,[1]Monitoramento_Base_somente_disp!$A:$J,10,FALSE),0)</f>
        <v>56131219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280598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286300</v>
      </c>
      <c r="G2492">
        <f>IFERROR(VLOOKUP(A2492,[1]Monitoramento_Base_somente_disp!$A:$J,10,FALSE),0)</f>
        <v>35753628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184288</v>
      </c>
      <c r="K2494">
        <f>IFERROR(VLOOKUP(A2494,[2]Sheet1!$A:$I,7,FALSE),0)</f>
        <v>19263583</v>
      </c>
      <c r="L2494">
        <f>IFERROR(VLOOKUP(A2494,[2]Sheet1!$A:$I,8,FALSE),0)</f>
        <v>221226</v>
      </c>
      <c r="M2494">
        <f>IFERROR(VLOOKUP(A2494,[2]Sheet1!$A:$I,9,FALSE),0)</f>
        <v>29355392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463751</v>
      </c>
      <c r="Q2495">
        <f>IFERROR(VLOOKUP(A2495,[3]Sheet1!$A:$G,5,FALSE),0)</f>
        <v>2225529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47610</v>
      </c>
      <c r="Q2497">
        <f>IFERROR(VLOOKUP(A2497,[3]Sheet1!$A:$G,5,FALSE),0)</f>
        <v>200572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63883</v>
      </c>
      <c r="G2498">
        <f>IFERROR(VLOOKUP(A2498,[1]Monitoramento_Base_somente_disp!$A:$J,10,FALSE),0)</f>
        <v>15146245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13244450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111883</v>
      </c>
      <c r="Q2499">
        <f>IFERROR(VLOOKUP(A2499,[3]Sheet1!$A:$G,5,FALSE),0)</f>
        <v>267265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823</v>
      </c>
      <c r="K2500">
        <f>IFERROR(VLOOKUP(A2500,[2]Sheet1!$A:$I,7,FALSE),0)</f>
        <v>1520071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75190</v>
      </c>
      <c r="G2501">
        <f>IFERROR(VLOOKUP(A2501,[1]Monitoramento_Base_somente_disp!$A:$J,10,FALSE),0)</f>
        <v>25303117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121331</v>
      </c>
      <c r="K2502">
        <f>IFERROR(VLOOKUP(A2502,[2]Sheet1!$A:$I,7,FALSE),0)</f>
        <v>758697</v>
      </c>
      <c r="L2502">
        <f>IFERROR(VLOOKUP(A2502,[2]Sheet1!$A:$I,8,FALSE),0)</f>
        <v>0</v>
      </c>
      <c r="M2502">
        <f>IFERROR(VLOOKUP(A2502,[2]Sheet1!$A:$I,9,FALSE),0)</f>
        <v>559557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101375550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1149964</v>
      </c>
      <c r="K2503">
        <f>IFERROR(VLOOKUP(A2503,[2]Sheet1!$A:$I,7,FALSE),0)</f>
        <v>7060853</v>
      </c>
      <c r="L2503">
        <f>IFERROR(VLOOKUP(A2503,[2]Sheet1!$A:$I,8,FALSE),0)</f>
        <v>725257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52220</v>
      </c>
      <c r="G2504">
        <f>IFERROR(VLOOKUP(A2504,[1]Monitoramento_Base_somente_disp!$A:$J,10,FALSE),0)</f>
        <v>16396819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5575</v>
      </c>
      <c r="G2505">
        <f>IFERROR(VLOOKUP(A2505,[1]Monitoramento_Base_somente_disp!$A:$J,10,FALSE),0)</f>
        <v>8105039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432725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19411181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14241</v>
      </c>
      <c r="G2510">
        <f>IFERROR(VLOOKUP(A2510,[1]Monitoramento_Base_somente_disp!$A:$J,10,FALSE),0)</f>
        <v>354285147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60188</v>
      </c>
      <c r="G2511">
        <f>IFERROR(VLOOKUP(A2511,[1]Monitoramento_Base_somente_disp!$A:$J,10,FALSE),0)</f>
        <v>4655674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154497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264205</v>
      </c>
      <c r="G2514">
        <f>IFERROR(VLOOKUP(A2514,[1]Monitoramento_Base_somente_disp!$A:$J,10,FALSE),0)</f>
        <v>103202743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195483</v>
      </c>
      <c r="Q2515">
        <f>IFERROR(VLOOKUP(A2515,[3]Sheet1!$A:$G,5,FALSE),0)</f>
        <v>666040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51587350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24547</v>
      </c>
      <c r="K2518">
        <f>IFERROR(VLOOKUP(A2518,[2]Sheet1!$A:$I,7,FALSE),0)</f>
        <v>210384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154792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685055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27826</v>
      </c>
      <c r="G2520">
        <f>IFERROR(VLOOKUP(A2520,[1]Monitoramento_Base_somente_disp!$A:$J,10,FALSE),0)</f>
        <v>4646583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60337</v>
      </c>
      <c r="G2521">
        <f>IFERROR(VLOOKUP(A2521,[1]Monitoramento_Base_somente_disp!$A:$J,10,FALSE),0)</f>
        <v>32400137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1149030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1081275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965680</v>
      </c>
      <c r="G2522">
        <f>IFERROR(VLOOKUP(A2522,[1]Monitoramento_Base_somente_disp!$A:$J,10,FALSE),0)</f>
        <v>159278208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176459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155135</v>
      </c>
      <c r="G2524">
        <f>IFERROR(VLOOKUP(A2524,[1]Monitoramento_Base_somente_disp!$A:$J,10,FALSE),0)</f>
        <v>23645431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155115</v>
      </c>
      <c r="Q2525">
        <f>IFERROR(VLOOKUP(A2525,[3]Sheet1!$A:$G,5,FALSE),0)</f>
        <v>568076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715882</v>
      </c>
      <c r="K2527">
        <f>IFERROR(VLOOKUP(A2527,[2]Sheet1!$A:$I,7,FALSE),0)</f>
        <v>4702132</v>
      </c>
      <c r="L2527">
        <f>IFERROR(VLOOKUP(A2527,[2]Sheet1!$A:$I,8,FALSE),0)</f>
        <v>570095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159460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108828</v>
      </c>
      <c r="G2528">
        <f>IFERROR(VLOOKUP(A2528,[1]Monitoramento_Base_somente_disp!$A:$J,10,FALSE),0)</f>
        <v>48340323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60488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284873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8749775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205597</v>
      </c>
      <c r="K2531">
        <f>IFERROR(VLOOKUP(A2531,[2]Sheet1!$A:$I,7,FALSE),0)</f>
        <v>528523</v>
      </c>
      <c r="L2531">
        <f>IFERROR(VLOOKUP(A2531,[2]Sheet1!$A:$I,8,FALSE),0)</f>
        <v>0</v>
      </c>
      <c r="M2531">
        <f>IFERROR(VLOOKUP(A2531,[2]Sheet1!$A:$I,9,FALSE),0)</f>
        <v>477830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514562</v>
      </c>
      <c r="G2533">
        <f>IFERROR(VLOOKUP(A2533,[1]Monitoramento_Base_somente_disp!$A:$J,10,FALSE),0)</f>
        <v>80694723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6362200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32343</v>
      </c>
      <c r="Q2536">
        <f>IFERROR(VLOOKUP(A2536,[3]Sheet1!$A:$G,5,FALSE),0)</f>
        <v>1830693</v>
      </c>
      <c r="R2536">
        <f>IFERROR(VLOOKUP(A2536,[3]Sheet1!$A:$G,6,FALSE),0)</f>
        <v>23406</v>
      </c>
      <c r="S2536">
        <f>IFERROR(VLOOKUP(A2536,[3]Sheet1!$A:$G,7,FALSE),0)</f>
        <v>205359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9582775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117896</v>
      </c>
      <c r="G2538">
        <f>IFERROR(VLOOKUP(A2538,[1]Monitoramento_Base_somente_disp!$A:$J,10,FALSE),0)</f>
        <v>31342374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40338</v>
      </c>
      <c r="K2539">
        <f>IFERROR(VLOOKUP(A2539,[2]Sheet1!$A:$I,7,FALSE),0)</f>
        <v>142010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49554</v>
      </c>
      <c r="Q2540">
        <f>IFERROR(VLOOKUP(A2540,[3]Sheet1!$A:$G,5,FALSE),0)</f>
        <v>151357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101222</v>
      </c>
      <c r="G2541">
        <f>IFERROR(VLOOKUP(A2541,[1]Monitoramento_Base_somente_disp!$A:$J,10,FALSE),0)</f>
        <v>27249177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257272</v>
      </c>
      <c r="Q2542">
        <f>IFERROR(VLOOKUP(A2542,[3]Sheet1!$A:$G,5,FALSE),0)</f>
        <v>405413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32324</v>
      </c>
      <c r="Q2543">
        <f>IFERROR(VLOOKUP(A2543,[3]Sheet1!$A:$G,5,FALSE),0)</f>
        <v>148335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65457</v>
      </c>
      <c r="G2544">
        <f>IFERROR(VLOOKUP(A2544,[1]Monitoramento_Base_somente_disp!$A:$J,10,FALSE),0)</f>
        <v>13735793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8164680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1818907</v>
      </c>
      <c r="K2546">
        <f>IFERROR(VLOOKUP(A2546,[2]Sheet1!$A:$I,7,FALSE),0)</f>
        <v>1013907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32638425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256114</v>
      </c>
      <c r="K2549">
        <f>IFERROR(VLOOKUP(A2549,[2]Sheet1!$A:$I,7,FALSE),0)</f>
        <v>3153283</v>
      </c>
      <c r="L2549">
        <f>IFERROR(VLOOKUP(A2549,[2]Sheet1!$A:$I,8,FALSE),0)</f>
        <v>0</v>
      </c>
      <c r="M2549">
        <f>IFERROR(VLOOKUP(A2549,[2]Sheet1!$A:$I,9,FALSE),0)</f>
        <v>2046696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835274</v>
      </c>
      <c r="Q2551">
        <f>IFERROR(VLOOKUP(A2551,[3]Sheet1!$A:$G,5,FALSE),0)</f>
        <v>3278307</v>
      </c>
      <c r="R2551">
        <f>IFERROR(VLOOKUP(A2551,[3]Sheet1!$A:$G,6,FALSE),0)</f>
        <v>735883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267</v>
      </c>
      <c r="Q2552">
        <f>IFERROR(VLOOKUP(A2552,[3]Sheet1!$A:$G,5,FALSE),0)</f>
        <v>497400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40568125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101064</v>
      </c>
      <c r="K2554">
        <f>IFERROR(VLOOKUP(A2554,[2]Sheet1!$A:$I,7,FALSE),0)</f>
        <v>4278652</v>
      </c>
      <c r="L2554">
        <f>IFERROR(VLOOKUP(A2554,[2]Sheet1!$A:$I,8,FALSE),0)</f>
        <v>93550</v>
      </c>
      <c r="M2554">
        <f>IFERROR(VLOOKUP(A2554,[2]Sheet1!$A:$I,9,FALSE),0)</f>
        <v>1871975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48390</v>
      </c>
      <c r="G2557">
        <f>IFERROR(VLOOKUP(A2557,[1]Monitoramento_Base_somente_disp!$A:$J,10,FALSE),0)</f>
        <v>13328471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322925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36613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205364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Não</v>
      </c>
      <c r="X2562" t="str">
        <f t="shared" si="239"/>
        <v>Não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92914900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99201</v>
      </c>
      <c r="G2565">
        <f>IFERROR(VLOOKUP(A2565,[1]Monitoramento_Base_somente_disp!$A:$J,10,FALSE),0)</f>
        <v>26246169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180304</v>
      </c>
      <c r="Q2566">
        <f>IFERROR(VLOOKUP(A2566,[3]Sheet1!$A:$G,5,FALSE),0)</f>
        <v>505449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36350</v>
      </c>
      <c r="Q2567">
        <f>IFERROR(VLOOKUP(A2567,[3]Sheet1!$A:$G,5,FALSE),0)</f>
        <v>332792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67732</v>
      </c>
      <c r="K2569">
        <f>IFERROR(VLOOKUP(A2569,[2]Sheet1!$A:$I,7,FALSE),0)</f>
        <v>520940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37958025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73976325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240581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909443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20486000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70325</v>
      </c>
      <c r="K2573">
        <f>IFERROR(VLOOKUP(A2573,[2]Sheet1!$A:$I,7,FALSE),0)</f>
        <v>245195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134775</v>
      </c>
      <c r="G2576">
        <f>IFERROR(VLOOKUP(A2576,[1]Monitoramento_Base_somente_disp!$A:$J,10,FALSE),0)</f>
        <v>25571124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11907875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2192550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5916725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22701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190564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620310</v>
      </c>
      <c r="Q2580">
        <f>IFERROR(VLOOKUP(A2580,[3]Sheet1!$A:$G,5,FALSE),0)</f>
        <v>2985032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100619</v>
      </c>
      <c r="Q2581">
        <f>IFERROR(VLOOKUP(A2581,[3]Sheet1!$A:$G,5,FALSE),0)</f>
        <v>83773</v>
      </c>
      <c r="R2581">
        <f>IFERROR(VLOOKUP(A2581,[3]Sheet1!$A:$G,6,FALSE),0)</f>
        <v>87331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156303000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191607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196063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154205</v>
      </c>
      <c r="G2583">
        <f>IFERROR(VLOOKUP(A2583,[1]Monitoramento_Base_somente_disp!$A:$J,10,FALSE),0)</f>
        <v>16757611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28633</v>
      </c>
      <c r="Q2584">
        <f>IFERROR(VLOOKUP(A2584,[3]Sheet1!$A:$G,5,FALSE),0)</f>
        <v>68994</v>
      </c>
      <c r="R2584">
        <f>IFERROR(VLOOKUP(A2584,[3]Sheet1!$A:$G,6,FALSE),0)</f>
        <v>20679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252007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625037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107658</v>
      </c>
      <c r="Q2587">
        <f>IFERROR(VLOOKUP(A2587,[3]Sheet1!$A:$G,5,FALSE),0)</f>
        <v>123051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233008750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7451056</v>
      </c>
      <c r="K2589">
        <f>IFERROR(VLOOKUP(A2589,[2]Sheet1!$A:$I,7,FALSE),0)</f>
        <v>10650931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95166</v>
      </c>
      <c r="K2592">
        <f>IFERROR(VLOOKUP(A2592,[2]Sheet1!$A:$I,7,FALSE),0)</f>
        <v>377107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86107</v>
      </c>
      <c r="G2593">
        <f>IFERROR(VLOOKUP(A2593,[1]Monitoramento_Base_somente_disp!$A:$J,10,FALSE),0)</f>
        <v>7633047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21330</v>
      </c>
      <c r="G2594">
        <f>IFERROR(VLOOKUP(A2594,[1]Monitoramento_Base_somente_disp!$A:$J,10,FALSE),0)</f>
        <v>22789950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7106375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51704425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37492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7574850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3545975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75852</v>
      </c>
      <c r="Q2598">
        <f>IFERROR(VLOOKUP(A2598,[3]Sheet1!$A:$G,5,FALSE),0)</f>
        <v>451062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83357</v>
      </c>
      <c r="Q2599">
        <f>IFERROR(VLOOKUP(A2599,[3]Sheet1!$A:$G,5,FALSE),0)</f>
        <v>354901</v>
      </c>
      <c r="R2599">
        <f>IFERROR(VLOOKUP(A2599,[3]Sheet1!$A:$G,6,FALSE),0)</f>
        <v>91777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49617</v>
      </c>
      <c r="G2600">
        <f>IFERROR(VLOOKUP(A2600,[1]Monitoramento_Base_somente_disp!$A:$J,10,FALSE),0)</f>
        <v>5179547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12182475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14251950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434326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10129150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105360</v>
      </c>
      <c r="K2607">
        <f>IFERROR(VLOOKUP(A2607,[2]Sheet1!$A:$I,7,FALSE),0)</f>
        <v>786774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63252550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74775</v>
      </c>
      <c r="G2609">
        <f>IFERROR(VLOOKUP(A2609,[1]Monitoramento_Base_somente_disp!$A:$J,10,FALSE),0)</f>
        <v>12695853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75203</v>
      </c>
      <c r="Q2612">
        <f>IFERROR(VLOOKUP(A2612,[3]Sheet1!$A:$G,5,FALSE),0)</f>
        <v>886536</v>
      </c>
      <c r="R2612">
        <f>IFERROR(VLOOKUP(A2612,[3]Sheet1!$A:$G,6,FALSE),0)</f>
        <v>72434</v>
      </c>
      <c r="S2612">
        <f>IFERROR(VLOOKUP(A2612,[3]Sheet1!$A:$G,7,FALSE),0)</f>
        <v>660323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763500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125293</v>
      </c>
      <c r="P2614">
        <f>IFERROR(VLOOKUP(A2614,[3]Sheet1!$A:$G,4,FALSE),0)</f>
        <v>397889</v>
      </c>
      <c r="Q2614">
        <f>IFERROR(VLOOKUP(A2614,[3]Sheet1!$A:$G,5,FALSE),0)</f>
        <v>132121</v>
      </c>
      <c r="R2614">
        <f>IFERROR(VLOOKUP(A2614,[3]Sheet1!$A:$G,6,FALSE),0)</f>
        <v>0</v>
      </c>
      <c r="S2614">
        <f>IFERROR(VLOOKUP(A2614,[3]Sheet1!$A:$G,7,FALSE),0)</f>
        <v>1189246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1250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75268</v>
      </c>
      <c r="G2616">
        <f>IFERROR(VLOOKUP(A2616,[1]Monitoramento_Base_somente_disp!$A:$J,10,FALSE),0)</f>
        <v>18511890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96121</v>
      </c>
      <c r="Q2617">
        <f>IFERROR(VLOOKUP(A2617,[3]Sheet1!$A:$G,5,FALSE),0)</f>
        <v>7636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146860</v>
      </c>
      <c r="K2618">
        <f>IFERROR(VLOOKUP(A2618,[2]Sheet1!$A:$I,7,FALSE),0)</f>
        <v>1064894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69928</v>
      </c>
      <c r="Q2619">
        <f>IFERROR(VLOOKUP(A2619,[3]Sheet1!$A:$G,5,FALSE),0)</f>
        <v>2760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729550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53898</v>
      </c>
      <c r="Q2621">
        <f>IFERROR(VLOOKUP(A2621,[3]Sheet1!$A:$G,5,FALSE),0)</f>
        <v>1223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23121</v>
      </c>
      <c r="Q2622">
        <f>IFERROR(VLOOKUP(A2622,[3]Sheet1!$A:$G,5,FALSE),0)</f>
        <v>193891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9190</v>
      </c>
      <c r="G2623">
        <f>IFERROR(VLOOKUP(A2623,[1]Monitoramento_Base_somente_disp!$A:$J,10,FALSE),0)</f>
        <v>36179134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192388400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1284598</v>
      </c>
      <c r="K2624">
        <f>IFERROR(VLOOKUP(A2624,[2]Sheet1!$A:$I,7,FALSE),0)</f>
        <v>2591362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97637</v>
      </c>
      <c r="G2625">
        <f>IFERROR(VLOOKUP(A2625,[1]Monitoramento_Base_somente_disp!$A:$J,10,FALSE),0)</f>
        <v>36895637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56346325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342600</v>
      </c>
      <c r="K2626">
        <f>IFERROR(VLOOKUP(A2626,[2]Sheet1!$A:$I,7,FALSE),0)</f>
        <v>1095306</v>
      </c>
      <c r="L2626">
        <f>IFERROR(VLOOKUP(A2626,[2]Sheet1!$A:$I,8,FALSE),0)</f>
        <v>16459</v>
      </c>
      <c r="M2626">
        <f>IFERROR(VLOOKUP(A2626,[2]Sheet1!$A:$I,9,FALSE),0)</f>
        <v>874803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47364</v>
      </c>
      <c r="Q2627">
        <f>IFERROR(VLOOKUP(A2627,[3]Sheet1!$A:$G,5,FALSE),0)</f>
        <v>530</v>
      </c>
      <c r="R2627">
        <f>IFERROR(VLOOKUP(A2627,[3]Sheet1!$A:$G,6,FALSE),0)</f>
        <v>0</v>
      </c>
      <c r="S2627">
        <f>IFERROR(VLOOKUP(A2627,[3]Sheet1!$A:$G,7,FALSE),0)</f>
        <v>110349</v>
      </c>
      <c r="T2627" t="str">
        <f t="shared" si="241"/>
        <v>Sim</v>
      </c>
      <c r="U2627" t="str">
        <f t="shared" si="242"/>
        <v>Não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18508375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29542875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228157</v>
      </c>
      <c r="Q2631">
        <f>IFERROR(VLOOKUP(A2631,[3]Sheet1!$A:$G,5,FALSE),0)</f>
        <v>273213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33766900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8000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1190936</v>
      </c>
      <c r="Q2636">
        <f>IFERROR(VLOOKUP(A2636,[3]Sheet1!$A:$G,5,FALSE),0)</f>
        <v>4582937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1250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8738825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247456</v>
      </c>
      <c r="Q2639">
        <f>IFERROR(VLOOKUP(A2639,[3]Sheet1!$A:$G,5,FALSE),0)</f>
        <v>881234</v>
      </c>
      <c r="R2639">
        <f>IFERROR(VLOOKUP(A2639,[3]Sheet1!$A:$G,6,FALSE),0)</f>
        <v>176464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61021650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3573968</v>
      </c>
      <c r="Q2641">
        <f>IFERROR(VLOOKUP(A2641,[3]Sheet1!$A:$G,5,FALSE),0)</f>
        <v>6599562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13598375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20719</v>
      </c>
      <c r="Q2642">
        <f>IFERROR(VLOOKUP(A2642,[3]Sheet1!$A:$G,5,FALSE),0)</f>
        <v>0</v>
      </c>
      <c r="R2642">
        <f>IFERROR(VLOOKUP(A2642,[3]Sheet1!$A:$G,6,FALSE),0)</f>
        <v>136249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48269150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67156</v>
      </c>
      <c r="Q2645">
        <f>IFERROR(VLOOKUP(A2645,[3]Sheet1!$A:$G,5,FALSE),0)</f>
        <v>647267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117400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1775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591928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47284</v>
      </c>
      <c r="P2648">
        <f>IFERROR(VLOOKUP(A2648,[3]Sheet1!$A:$G,4,FALSE),0)</f>
        <v>3288</v>
      </c>
      <c r="Q2648">
        <f>IFERROR(VLOOKUP(A2648,[3]Sheet1!$A:$G,5,FALSE),0)</f>
        <v>66006</v>
      </c>
      <c r="R2648">
        <f>IFERROR(VLOOKUP(A2648,[3]Sheet1!$A:$G,6,FALSE),0)</f>
        <v>0</v>
      </c>
      <c r="S2648">
        <f>IFERROR(VLOOKUP(A2648,[3]Sheet1!$A:$G,7,FALSE),0)</f>
        <v>297348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23695075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37820</v>
      </c>
      <c r="G2651">
        <f>IFERROR(VLOOKUP(A2651,[1]Monitoramento_Base_somente_disp!$A:$J,10,FALSE),0)</f>
        <v>7545820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54571925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398827</v>
      </c>
      <c r="Q2652">
        <f>IFERROR(VLOOKUP(A2652,[3]Sheet1!$A:$G,5,FALSE),0)</f>
        <v>2170265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821175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20126</v>
      </c>
      <c r="Q2653">
        <f>IFERROR(VLOOKUP(A2653,[3]Sheet1!$A:$G,5,FALSE),0)</f>
        <v>55</v>
      </c>
      <c r="R2653">
        <f>IFERROR(VLOOKUP(A2653,[3]Sheet1!$A:$G,6,FALSE),0)</f>
        <v>0</v>
      </c>
      <c r="S2653">
        <f>IFERROR(VLOOKUP(A2653,[3]Sheet1!$A:$G,7,FALSE),0)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4655825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28196</v>
      </c>
      <c r="G2655">
        <f>IFERROR(VLOOKUP(A2655,[1]Monitoramento_Base_somente_disp!$A:$J,10,FALSE),0)</f>
        <v>283491150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11975425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33392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19025925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1250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100312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625053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113011</v>
      </c>
      <c r="K2662">
        <f>IFERROR(VLOOKUP(A2662,[2]Sheet1!$A:$I,7,FALSE),0)</f>
        <v>386878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2664646</v>
      </c>
      <c r="K2663">
        <f>IFERROR(VLOOKUP(A2663,[2]Sheet1!$A:$I,7,FALSE),0)</f>
        <v>9043655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70711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13260575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14364</v>
      </c>
      <c r="G2667">
        <f>IFERROR(VLOOKUP(A2667,[1]Monitoramento_Base_somente_disp!$A:$J,10,FALSE),0)</f>
        <v>2702091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90920</v>
      </c>
      <c r="K2668">
        <f>IFERROR(VLOOKUP(A2668,[2]Sheet1!$A:$I,7,FALSE),0)</f>
        <v>934089</v>
      </c>
      <c r="L2668">
        <f>IFERROR(VLOOKUP(A2668,[2]Sheet1!$A:$I,8,FALSE),0)</f>
        <v>57831</v>
      </c>
      <c r="M2668">
        <f>IFERROR(VLOOKUP(A2668,[2]Sheet1!$A:$I,9,FALSE),0)</f>
        <v>470625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27250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73417</v>
      </c>
      <c r="Q2670">
        <f>IFERROR(VLOOKUP(A2670,[3]Sheet1!$A:$G,5,FALSE),0)</f>
        <v>168798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34837025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37104</v>
      </c>
      <c r="Q2671">
        <f>IFERROR(VLOOKUP(A2671,[3]Sheet1!$A:$G,5,FALSE),0)</f>
        <v>268651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5900025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2424000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35240</v>
      </c>
      <c r="Q2673">
        <f>IFERROR(VLOOKUP(A2673,[3]Sheet1!$A:$G,5,FALSE),0)</f>
        <v>218491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4757550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2050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17620</v>
      </c>
      <c r="G2677">
        <f>IFERROR(VLOOKUP(A2677,[1]Monitoramento_Base_somente_disp!$A:$J,10,FALSE),0)</f>
        <v>3466091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90916325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13721</v>
      </c>
      <c r="Q2679">
        <f>IFERROR(VLOOKUP(A2679,[3]Sheet1!$A:$G,5,FALSE),0)</f>
        <v>195387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323085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292645</v>
      </c>
      <c r="G2680">
        <f>IFERROR(VLOOKUP(A2680,[1]Monitoramento_Base_somente_disp!$A:$J,10,FALSE),0)</f>
        <v>38042532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25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113185</v>
      </c>
      <c r="K2683">
        <f>IFERROR(VLOOKUP(A2683,[2]Sheet1!$A:$I,7,FALSE),0)</f>
        <v>366742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93616</v>
      </c>
      <c r="G2684">
        <f>IFERROR(VLOOKUP(A2684,[1]Monitoramento_Base_somente_disp!$A:$J,10,FALSE),0)</f>
        <v>9194789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15740500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8166</v>
      </c>
      <c r="G2688">
        <f>IFERROR(VLOOKUP(A2688,[1]Monitoramento_Base_somente_disp!$A:$J,10,FALSE),0)</f>
        <v>9431611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59858</v>
      </c>
      <c r="K2689">
        <f>IFERROR(VLOOKUP(A2689,[2]Sheet1!$A:$I,7,FALSE),0)</f>
        <v>3035008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117074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314295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8262275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123947</v>
      </c>
      <c r="Q2693">
        <f>IFERROR(VLOOKUP(A2693,[3]Sheet1!$A:$G,5,FALSE),0)</f>
        <v>7696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37479075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1703336</v>
      </c>
      <c r="P2697">
        <f>IFERROR(VLOOKUP(A2697,[3]Sheet1!$A:$G,4,FALSE),0)</f>
        <v>131831</v>
      </c>
      <c r="Q2697">
        <f>IFERROR(VLOOKUP(A2697,[3]Sheet1!$A:$G,5,FALSE),0)</f>
        <v>1466040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82229</v>
      </c>
      <c r="G2698">
        <f>IFERROR(VLOOKUP(A2698,[1]Monitoramento_Base_somente_disp!$A:$J,10,FALSE),0)</f>
        <v>10318494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3332850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4753848650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63431</v>
      </c>
      <c r="Q2700">
        <f>IFERROR(VLOOKUP(A2700,[3]Sheet1!$A:$G,5,FALSE),0)</f>
        <v>2950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380889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86858</v>
      </c>
      <c r="Q2702">
        <f>IFERROR(VLOOKUP(A2702,[3]Sheet1!$A:$G,5,FALSE),0)</f>
        <v>346955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17671800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73672</v>
      </c>
      <c r="K2703">
        <f>IFERROR(VLOOKUP(A2703,[2]Sheet1!$A:$I,7,FALSE),0)</f>
        <v>161255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11037</v>
      </c>
      <c r="Q2705">
        <f>IFERROR(VLOOKUP(A2705,[3]Sheet1!$A:$G,5,FALSE),0)</f>
        <v>48263</v>
      </c>
      <c r="R2705">
        <f>IFERROR(VLOOKUP(A2705,[3]Sheet1!$A:$G,6,FALSE),0)</f>
        <v>9058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365075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19594350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110970</v>
      </c>
      <c r="G2708">
        <f>IFERROR(VLOOKUP(A2708,[1]Monitoramento_Base_somente_disp!$A:$J,10,FALSE),0)</f>
        <v>13238047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5458700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5321350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71829</v>
      </c>
      <c r="Q2710">
        <f>IFERROR(VLOOKUP(A2710,[3]Sheet1!$A:$G,5,FALSE),0)</f>
        <v>0</v>
      </c>
      <c r="R2710">
        <f>IFERROR(VLOOKUP(A2710,[3]Sheet1!$A:$G,6,FALSE),0)</f>
        <v>43063</v>
      </c>
      <c r="S2710">
        <f>IFERROR(VLOOKUP(A2710,[3]Sheet1!$A:$G,7,FALSE),0)</f>
        <v>248784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617726000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46442</v>
      </c>
      <c r="G2712">
        <f>IFERROR(VLOOKUP(A2712,[1]Monitoramento_Base_somente_disp!$A:$J,10,FALSE),0)</f>
        <v>18003049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61559</v>
      </c>
      <c r="G2713">
        <f>IFERROR(VLOOKUP(A2713,[1]Monitoramento_Base_somente_disp!$A:$J,10,FALSE),0)</f>
        <v>9108961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76072</v>
      </c>
      <c r="Q2714">
        <f>IFERROR(VLOOKUP(A2714,[3]Sheet1!$A:$G,5,FALSE),0)</f>
        <v>620489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382104</v>
      </c>
      <c r="G2716">
        <f>IFERROR(VLOOKUP(A2716,[1]Monitoramento_Base_somente_disp!$A:$J,10,FALSE),0)</f>
        <v>52834377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2541950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25642</v>
      </c>
      <c r="Q2718">
        <f>IFERROR(VLOOKUP(A2718,[3]Sheet1!$A:$G,5,FALSE),0)</f>
        <v>41535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2897</v>
      </c>
      <c r="Q2719">
        <f>IFERROR(VLOOKUP(A2719,[3]Sheet1!$A:$G,5,FALSE),0)</f>
        <v>9400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Sim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35805575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282539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630350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176922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8566600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72470</v>
      </c>
      <c r="G2724">
        <f>IFERROR(VLOOKUP(A2724,[1]Monitoramento_Base_somente_disp!$A:$J,10,FALSE),0)</f>
        <v>30218295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57738</v>
      </c>
      <c r="G2725">
        <f>IFERROR(VLOOKUP(A2725,[1]Monitoramento_Base_somente_disp!$A:$J,10,FALSE),0)</f>
        <v>10762550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46253</v>
      </c>
      <c r="G2726">
        <f>IFERROR(VLOOKUP(A2726,[1]Monitoramento_Base_somente_disp!$A:$J,10,FALSE),0)</f>
        <v>41257976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100387</v>
      </c>
      <c r="Q2727">
        <f>IFERROR(VLOOKUP(A2727,[3]Sheet1!$A:$G,5,FALSE),0)</f>
        <v>223568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40057</v>
      </c>
      <c r="P2729">
        <f>IFERROR(VLOOKUP(A2729,[3]Sheet1!$A:$G,4,FALSE),0)</f>
        <v>19590</v>
      </c>
      <c r="Q2729">
        <f>IFERROR(VLOOKUP(A2729,[3]Sheet1!$A:$G,5,FALSE),0)</f>
        <v>63324</v>
      </c>
      <c r="R2729">
        <f>IFERROR(VLOOKUP(A2729,[3]Sheet1!$A:$G,6,FALSE),0)</f>
        <v>0</v>
      </c>
      <c r="S2729">
        <f>IFERROR(VLOOKUP(A2729,[3]Sheet1!$A:$G,7,FALSE),0)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44722</v>
      </c>
      <c r="Q2732">
        <f>IFERROR(VLOOKUP(A2732,[3]Sheet1!$A:$G,5,FALSE),0)</f>
        <v>175433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60775</v>
      </c>
      <c r="Q2733">
        <f>IFERROR(VLOOKUP(A2733,[3]Sheet1!$A:$G,5,FALSE),0)</f>
        <v>0</v>
      </c>
      <c r="R2733">
        <f>IFERROR(VLOOKUP(A2733,[3]Sheet1!$A:$G,6,FALSE),0)</f>
        <v>42119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590750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2044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61250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26257400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55347</v>
      </c>
      <c r="Q2739">
        <f>IFERROR(VLOOKUP(A2739,[3]Sheet1!$A:$G,5,FALSE),0)</f>
        <v>154278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23819</v>
      </c>
      <c r="G2740">
        <f>IFERROR(VLOOKUP(A2740,[1]Monitoramento_Base_somente_disp!$A:$J,10,FALSE),0)</f>
        <v>4446742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2898600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80675</v>
      </c>
      <c r="Q2741">
        <f>IFERROR(VLOOKUP(A2741,[3]Sheet1!$A:$G,5,FALSE),0)</f>
        <v>835490</v>
      </c>
      <c r="R2741">
        <f>IFERROR(VLOOKUP(A2741,[3]Sheet1!$A:$G,6,FALSE),0)</f>
        <v>48696</v>
      </c>
      <c r="S2741">
        <f>IFERROR(VLOOKUP(A2741,[3]Sheet1!$A:$G,7,FALSE),0)</f>
        <v>956890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2202125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39277</v>
      </c>
      <c r="Q2742">
        <f>IFERROR(VLOOKUP(A2742,[3]Sheet1!$A:$G,5,FALSE),0)</f>
        <v>42431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19272450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26382100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521020</v>
      </c>
      <c r="Q2744">
        <f>IFERROR(VLOOKUP(A2744,[3]Sheet1!$A:$G,5,FALSE),0)</f>
        <v>260262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612291</v>
      </c>
      <c r="Q2745">
        <f>IFERROR(VLOOKUP(A2745,[3]Sheet1!$A:$G,5,FALSE),0)</f>
        <v>309593</v>
      </c>
      <c r="R2745">
        <f>IFERROR(VLOOKUP(A2745,[3]Sheet1!$A:$G,6,FALSE),0)</f>
        <v>5852</v>
      </c>
      <c r="S2745">
        <f>IFERROR(VLOOKUP(A2745,[3]Sheet1!$A:$G,7,FALSE),0)</f>
        <v>163201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47459450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417949</v>
      </c>
      <c r="K2746">
        <f>IFERROR(VLOOKUP(A2746,[2]Sheet1!$A:$I,7,FALSE),0)</f>
        <v>1461603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38692</v>
      </c>
      <c r="G2747">
        <f>IFERROR(VLOOKUP(A2747,[1]Monitoramento_Base_somente_disp!$A:$J,10,FALSE),0)</f>
        <v>43958562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2298200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24400200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55389</v>
      </c>
      <c r="G2750">
        <f>IFERROR(VLOOKUP(A2750,[1]Monitoramento_Base_somente_disp!$A:$J,10,FALSE),0)</f>
        <v>6228504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2082600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160490</v>
      </c>
      <c r="K2752">
        <f>IFERROR(VLOOKUP(A2752,[2]Sheet1!$A:$I,7,FALSE),0)</f>
        <v>1119406</v>
      </c>
      <c r="L2752">
        <f>IFERROR(VLOOKUP(A2752,[2]Sheet1!$A:$I,8,FALSE),0)</f>
        <v>147169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73860675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1275412</v>
      </c>
      <c r="Q2756">
        <f>IFERROR(VLOOKUP(A2756,[3]Sheet1!$A:$G,5,FALSE),0)</f>
        <v>89107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47240425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6120825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98763</v>
      </c>
      <c r="Q2758">
        <f>IFERROR(VLOOKUP(A2758,[3]Sheet1!$A:$G,5,FALSE),0)</f>
        <v>509941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2153525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11009150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104132</v>
      </c>
      <c r="K2760">
        <f>IFERROR(VLOOKUP(A2760,[2]Sheet1!$A:$I,7,FALSE),0)</f>
        <v>1353843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16436250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68359</v>
      </c>
      <c r="Q2762">
        <f>IFERROR(VLOOKUP(A2762,[3]Sheet1!$A:$G,5,FALSE),0)</f>
        <v>307680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659272</v>
      </c>
      <c r="Q2763">
        <f>IFERROR(VLOOKUP(A2763,[3]Sheet1!$A:$G,5,FALSE),0)</f>
        <v>149312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508554000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117950</v>
      </c>
      <c r="Q2765">
        <f>IFERROR(VLOOKUP(A2765,[3]Sheet1!$A:$G,5,FALSE),0)</f>
        <v>465637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393410</v>
      </c>
      <c r="G2766">
        <f>IFERROR(VLOOKUP(A2766,[1]Monitoramento_Base_somente_disp!$A:$J,10,FALSE),0)</f>
        <v>84417873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13249</v>
      </c>
      <c r="P2767">
        <f>IFERROR(VLOOKUP(A2767,[3]Sheet1!$A:$G,4,FALSE),0)</f>
        <v>13399</v>
      </c>
      <c r="Q2767">
        <f>IFERROR(VLOOKUP(A2767,[3]Sheet1!$A:$G,5,FALSE),0)</f>
        <v>256859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4918050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89506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223037</v>
      </c>
      <c r="Q2770">
        <f>IFERROR(VLOOKUP(A2770,[3]Sheet1!$A:$G,5,FALSE),0)</f>
        <v>181492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81166</v>
      </c>
      <c r="G2771">
        <f>IFERROR(VLOOKUP(A2771,[1]Monitoramento_Base_somente_disp!$A:$J,10,FALSE),0)</f>
        <v>10465366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129044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120139</v>
      </c>
      <c r="G2772">
        <f>IFERROR(VLOOKUP(A2772,[1]Monitoramento_Base_somente_disp!$A:$J,10,FALSE),0)</f>
        <v>17785815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93764300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34976000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181780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727944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49378</v>
      </c>
      <c r="G2775">
        <f>IFERROR(VLOOKUP(A2775,[1]Monitoramento_Base_somente_disp!$A:$J,10,FALSE),0)</f>
        <v>7039839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247450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23747900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92797</v>
      </c>
      <c r="Q2778">
        <f>IFERROR(VLOOKUP(A2778,[3]Sheet1!$A:$G,5,FALSE),0)</f>
        <v>255065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124505</v>
      </c>
      <c r="G2779">
        <f>IFERROR(VLOOKUP(A2779,[1]Monitoramento_Base_somente_disp!$A:$J,10,FALSE),0)</f>
        <v>16971372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36430</v>
      </c>
      <c r="G2780">
        <f>IFERROR(VLOOKUP(A2780,[1]Monitoramento_Base_somente_disp!$A:$J,10,FALSE),0)</f>
        <v>6240029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80037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70186</v>
      </c>
      <c r="G2781">
        <f>IFERROR(VLOOKUP(A2781,[1]Monitoramento_Base_somente_disp!$A:$J,10,FALSE),0)</f>
        <v>5431645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1750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841709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87186</v>
      </c>
      <c r="G2785">
        <f>IFERROR(VLOOKUP(A2785,[1]Monitoramento_Base_somente_disp!$A:$J,10,FALSE),0)</f>
        <v>24030592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11387375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11541600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25704</v>
      </c>
      <c r="G2788">
        <f>IFERROR(VLOOKUP(A2788,[1]Monitoramento_Base_somente_disp!$A:$J,10,FALSE),0)</f>
        <v>8558125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1875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10000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278603</v>
      </c>
      <c r="Q2790">
        <f>IFERROR(VLOOKUP(A2790,[3]Sheet1!$A:$G,5,FALSE),0)</f>
        <v>1163776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8555</v>
      </c>
      <c r="Q2792">
        <f>IFERROR(VLOOKUP(A2792,[3]Sheet1!$A:$G,5,FALSE),0)</f>
        <v>75786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140707</v>
      </c>
      <c r="Q2793">
        <f>IFERROR(VLOOKUP(A2793,[3]Sheet1!$A:$G,5,FALSE),0)</f>
        <v>620845</v>
      </c>
      <c r="R2793">
        <f>IFERROR(VLOOKUP(A2793,[3]Sheet1!$A:$G,6,FALSE),0)</f>
        <v>133711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5285625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76801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90347</v>
      </c>
      <c r="G2796">
        <f>IFERROR(VLOOKUP(A2796,[1]Monitoramento_Base_somente_disp!$A:$J,10,FALSE),0)</f>
        <v>4113444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48404</v>
      </c>
      <c r="K2798">
        <f>IFERROR(VLOOKUP(A2798,[2]Sheet1!$A:$I,7,FALSE),0)</f>
        <v>256930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70828</v>
      </c>
      <c r="G2799">
        <f>IFERROR(VLOOKUP(A2799,[1]Monitoramento_Base_somente_disp!$A:$J,10,FALSE),0)</f>
        <v>582079878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89206</v>
      </c>
      <c r="G2800">
        <f>IFERROR(VLOOKUP(A2800,[1]Monitoramento_Base_somente_disp!$A:$J,10,FALSE),0)</f>
        <v>24267677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103350</v>
      </c>
      <c r="K2802">
        <f>IFERROR(VLOOKUP(A2802,[2]Sheet1!$A:$I,7,FALSE),0)</f>
        <v>166082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119952</v>
      </c>
      <c r="P2802">
        <f>IFERROR(VLOOKUP(A2802,[3]Sheet1!$A:$G,4,FALSE),0)</f>
        <v>0</v>
      </c>
      <c r="Q2802">
        <f>IFERROR(VLOOKUP(A2802,[3]Sheet1!$A:$G,5,FALSE),0)</f>
        <v>1264624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58925</v>
      </c>
      <c r="G2805">
        <f>IFERROR(VLOOKUP(A2805,[1]Monitoramento_Base_somente_disp!$A:$J,10,FALSE),0)</f>
        <v>12719513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310761</v>
      </c>
      <c r="G2806">
        <f>IFERROR(VLOOKUP(A2806,[1]Monitoramento_Base_somente_disp!$A:$J,10,FALSE),0)</f>
        <v>117982759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2542</v>
      </c>
      <c r="Q2808">
        <f>IFERROR(VLOOKUP(A2808,[3]Sheet1!$A:$G,5,FALSE),0)</f>
        <v>634</v>
      </c>
      <c r="R2808">
        <f>IFERROR(VLOOKUP(A2808,[3]Sheet1!$A:$G,6,FALSE),0)</f>
        <v>0</v>
      </c>
      <c r="S2808">
        <f>IFERROR(VLOOKUP(A2808,[3]Sheet1!$A:$G,7,FALSE),0)</f>
        <v>856315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Sim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250006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217395</v>
      </c>
      <c r="G2809">
        <f>IFERROR(VLOOKUP(A2809,[1]Monitoramento_Base_somente_disp!$A:$J,10,FALSE),0)</f>
        <v>40471401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1514225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172706</v>
      </c>
      <c r="K2810">
        <f>IFERROR(VLOOKUP(A2810,[2]Sheet1!$A:$I,7,FALSE),0)</f>
        <v>871455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18076</v>
      </c>
      <c r="Q2811">
        <f>IFERROR(VLOOKUP(A2811,[3]Sheet1!$A:$G,5,FALSE),0)</f>
        <v>68512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166089</v>
      </c>
      <c r="Q2813">
        <f>IFERROR(VLOOKUP(A2813,[3]Sheet1!$A:$G,5,FALSE),0)</f>
        <v>954828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1175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89852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29211725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277199</v>
      </c>
      <c r="Q2818">
        <f>IFERROR(VLOOKUP(A2818,[3]Sheet1!$A:$G,5,FALSE),0)</f>
        <v>65611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102639775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697872</v>
      </c>
      <c r="Q2819">
        <f>IFERROR(VLOOKUP(A2819,[3]Sheet1!$A:$G,5,FALSE),0)</f>
        <v>3325640</v>
      </c>
      <c r="R2819">
        <f>IFERROR(VLOOKUP(A2819,[3]Sheet1!$A:$G,6,FALSE),0)</f>
        <v>597656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50851</v>
      </c>
      <c r="G2820">
        <f>IFERROR(VLOOKUP(A2820,[1]Monitoramento_Base_somente_disp!$A:$J,10,FALSE),0)</f>
        <v>4618045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709</v>
      </c>
      <c r="G2821">
        <f>IFERROR(VLOOKUP(A2821,[1]Monitoramento_Base_somente_disp!$A:$J,10,FALSE),0)</f>
        <v>8333115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80124</v>
      </c>
      <c r="G2822">
        <f>IFERROR(VLOOKUP(A2822,[1]Monitoramento_Base_somente_disp!$A:$J,10,FALSE),0)</f>
        <v>14773982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6542000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72829</v>
      </c>
      <c r="G2825">
        <f>IFERROR(VLOOKUP(A2825,[1]Monitoramento_Base_somente_disp!$A:$J,10,FALSE),0)</f>
        <v>9157906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60857</v>
      </c>
      <c r="K2826">
        <f>IFERROR(VLOOKUP(A2826,[2]Sheet1!$A:$I,7,FALSE),0)</f>
        <v>33665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38499</v>
      </c>
      <c r="Q2827">
        <f>IFERROR(VLOOKUP(A2827,[3]Sheet1!$A:$G,5,FALSE),0)</f>
        <v>40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83476</v>
      </c>
      <c r="Q2828">
        <f>IFERROR(VLOOKUP(A2828,[3]Sheet1!$A:$G,5,FALSE),0)</f>
        <v>3256984</v>
      </c>
      <c r="R2828">
        <f>IFERROR(VLOOKUP(A2828,[3]Sheet1!$A:$G,6,FALSE),0)</f>
        <v>56934</v>
      </c>
      <c r="S2828">
        <f>IFERROR(VLOOKUP(A2828,[3]Sheet1!$A:$G,7,FALSE),0)</f>
        <v>1008964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68211</v>
      </c>
      <c r="K2830">
        <f>IFERROR(VLOOKUP(A2830,[2]Sheet1!$A:$I,7,FALSE),0)</f>
        <v>457474</v>
      </c>
      <c r="L2830">
        <f>IFERROR(VLOOKUP(A2830,[2]Sheet1!$A:$I,8,FALSE),0)</f>
        <v>0</v>
      </c>
      <c r="M2830">
        <f>IFERROR(VLOOKUP(A2830,[2]Sheet1!$A:$I,9,FALSE),0)</f>
        <v>419095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18510950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118026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541606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155223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1030017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45259</v>
      </c>
      <c r="K2834">
        <f>IFERROR(VLOOKUP(A2834,[2]Sheet1!$A:$I,7,FALSE),0)</f>
        <v>301431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96188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357206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173190</v>
      </c>
      <c r="Q2836">
        <f>IFERROR(VLOOKUP(A2836,[3]Sheet1!$A:$G,5,FALSE),0)</f>
        <v>1683984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826110</v>
      </c>
      <c r="Q2837">
        <f>IFERROR(VLOOKUP(A2837,[3]Sheet1!$A:$G,5,FALSE),0)</f>
        <v>0</v>
      </c>
      <c r="R2837">
        <f>IFERROR(VLOOKUP(A2837,[3]Sheet1!$A:$G,6,FALSE),0)</f>
        <v>730139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736868</v>
      </c>
      <c r="K2838">
        <f>IFERROR(VLOOKUP(A2838,[2]Sheet1!$A:$I,7,FALSE),0)</f>
        <v>2617098</v>
      </c>
      <c r="L2838">
        <f>IFERROR(VLOOKUP(A2838,[2]Sheet1!$A:$I,8,FALSE),0)</f>
        <v>511619</v>
      </c>
      <c r="M2838">
        <f>IFERROR(VLOOKUP(A2838,[2]Sheet1!$A:$I,9,FALSE),0)</f>
        <v>2211680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67009</v>
      </c>
      <c r="K2839">
        <f>IFERROR(VLOOKUP(A2839,[2]Sheet1!$A:$I,7,FALSE),0)</f>
        <v>137802</v>
      </c>
      <c r="L2839">
        <f>IFERROR(VLOOKUP(A2839,[2]Sheet1!$A:$I,8,FALSE),0)</f>
        <v>56437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485465</v>
      </c>
      <c r="Q2840">
        <f>IFERROR(VLOOKUP(A2840,[3]Sheet1!$A:$G,5,FALSE),0)</f>
        <v>1181143</v>
      </c>
      <c r="R2840">
        <f>IFERROR(VLOOKUP(A2840,[3]Sheet1!$A:$G,6,FALSE),0)</f>
        <v>398145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81144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479694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31473</v>
      </c>
      <c r="K2842">
        <f>IFERROR(VLOOKUP(A2842,[2]Sheet1!$A:$I,7,FALSE),0)</f>
        <v>224037</v>
      </c>
      <c r="L2842">
        <f>IFERROR(VLOOKUP(A2842,[2]Sheet1!$A:$I,8,FALSE),0)</f>
        <v>0</v>
      </c>
      <c r="M2842">
        <f>IFERROR(VLOOKUP(A2842,[2]Sheet1!$A:$I,9,FALSE),0)</f>
        <v>223294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527066</v>
      </c>
      <c r="K2843">
        <f>IFERROR(VLOOKUP(A2843,[2]Sheet1!$A:$I,7,FALSE),0)</f>
        <v>5341318</v>
      </c>
      <c r="L2843">
        <f>IFERROR(VLOOKUP(A2843,[2]Sheet1!$A:$I,8,FALSE),0)</f>
        <v>466087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53678</v>
      </c>
      <c r="G2844">
        <f>IFERROR(VLOOKUP(A2844,[1]Monitoramento_Base_somente_disp!$A:$J,10,FALSE),0)</f>
        <v>10879416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45945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241721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1631002</v>
      </c>
      <c r="Q2846">
        <f>IFERROR(VLOOKUP(A2846,[3]Sheet1!$A:$G,5,FALSE),0)</f>
        <v>8067306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29003750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62766</v>
      </c>
      <c r="Q2847">
        <f>IFERROR(VLOOKUP(A2847,[3]Sheet1!$A:$G,5,FALSE),0)</f>
        <v>297463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112278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550463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11498750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59800</v>
      </c>
      <c r="K2849">
        <f>IFERROR(VLOOKUP(A2849,[2]Sheet1!$A:$I,7,FALSE),0)</f>
        <v>153544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37234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249310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19665775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141703</v>
      </c>
      <c r="Q2851">
        <f>IFERROR(VLOOKUP(A2851,[3]Sheet1!$A:$G,5,FALSE),0)</f>
        <v>179257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67416400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1246056</v>
      </c>
      <c r="K2853">
        <f>IFERROR(VLOOKUP(A2853,[2]Sheet1!$A:$I,7,FALSE),0)</f>
        <v>6011600</v>
      </c>
      <c r="L2853">
        <f>IFERROR(VLOOKUP(A2853,[2]Sheet1!$A:$I,8,FALSE),0)</f>
        <v>0</v>
      </c>
      <c r="M2853">
        <f>IFERROR(VLOOKUP(A2853,[2]Sheet1!$A:$I,9,FALSE),0)</f>
        <v>7001776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81812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282862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5444200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462429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45670</v>
      </c>
      <c r="K2860">
        <f>IFERROR(VLOOKUP(A2860,[2]Sheet1!$A:$I,7,FALSE),0)</f>
        <v>184498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148359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588185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764585</v>
      </c>
      <c r="K2862">
        <f>IFERROR(VLOOKUP(A2862,[2]Sheet1!$A:$I,7,FALSE),0)</f>
        <v>4289566</v>
      </c>
      <c r="L2862">
        <f>IFERROR(VLOOKUP(A2862,[2]Sheet1!$A:$I,8,FALSE),0)</f>
        <v>0</v>
      </c>
      <c r="M2862">
        <f>IFERROR(VLOOKUP(A2862,[2]Sheet1!$A:$I,9,FALSE),0)</f>
        <v>4155400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25431800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116194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498496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420957</v>
      </c>
      <c r="Q2864">
        <f>IFERROR(VLOOKUP(A2864,[3]Sheet1!$A:$G,5,FALSE),0)</f>
        <v>167877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223379</v>
      </c>
      <c r="K2865">
        <f>IFERROR(VLOOKUP(A2865,[2]Sheet1!$A:$I,7,FALSE),0)</f>
        <v>1210542</v>
      </c>
      <c r="L2865">
        <f>IFERROR(VLOOKUP(A2865,[2]Sheet1!$A:$I,8,FALSE),0)</f>
        <v>117892</v>
      </c>
      <c r="M2865">
        <f>IFERROR(VLOOKUP(A2865,[2]Sheet1!$A:$I,9,FALSE),0)</f>
        <v>837164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4988601</v>
      </c>
      <c r="Q2870">
        <f>IFERROR(VLOOKUP(A2870,[3]Sheet1!$A:$G,5,FALSE),0)</f>
        <v>23815037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38417</v>
      </c>
      <c r="K2871">
        <f>IFERROR(VLOOKUP(A2871,[2]Sheet1!$A:$I,7,FALSE),0)</f>
        <v>237336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72905</v>
      </c>
      <c r="G2872">
        <f>IFERROR(VLOOKUP(A2872,[1]Monitoramento_Base_somente_disp!$A:$J,10,FALSE),0)</f>
        <v>12386146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3537399</v>
      </c>
      <c r="Q2873">
        <f>IFERROR(VLOOKUP(A2873,[3]Sheet1!$A:$G,5,FALSE),0)</f>
        <v>5780099</v>
      </c>
      <c r="R2873">
        <f>IFERROR(VLOOKUP(A2873,[3]Sheet1!$A:$G,6,FALSE),0)</f>
        <v>3343884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570777</v>
      </c>
      <c r="K2874">
        <f>IFERROR(VLOOKUP(A2874,[2]Sheet1!$A:$I,7,FALSE),0)</f>
        <v>2408003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8712</v>
      </c>
      <c r="P2875">
        <f>IFERROR(VLOOKUP(A2875,[3]Sheet1!$A:$G,4,FALSE),0)</f>
        <v>0</v>
      </c>
      <c r="Q2875">
        <f>IFERROR(VLOOKUP(A2875,[3]Sheet1!$A:$G,5,FALSE),0)</f>
        <v>243472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8014475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73926</v>
      </c>
      <c r="Q2876">
        <f>IFERROR(VLOOKUP(A2876,[3]Sheet1!$A:$G,5,FALSE),0)</f>
        <v>216570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10553875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84318</v>
      </c>
      <c r="Q2878">
        <f>IFERROR(VLOOKUP(A2878,[3]Sheet1!$A:$G,5,FALSE),0)</f>
        <v>461475</v>
      </c>
      <c r="R2878">
        <f>IFERROR(VLOOKUP(A2878,[3]Sheet1!$A:$G,6,FALSE),0)</f>
        <v>67761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841949</v>
      </c>
      <c r="L2879">
        <f>IFERROR(VLOOKUP(A2879,[2]Sheet1!$A:$I,8,FALSE),0)</f>
        <v>16118</v>
      </c>
      <c r="M2879">
        <f>IFERROR(VLOOKUP(A2879,[2]Sheet1!$A:$I,9,FALSE),0)</f>
        <v>948537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Sim</v>
      </c>
      <c r="X2879" t="str">
        <f t="shared" si="269"/>
        <v>Sim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58912</v>
      </c>
      <c r="K2880">
        <f>IFERROR(VLOOKUP(A2880,[2]Sheet1!$A:$I,7,FALSE),0)</f>
        <v>271792</v>
      </c>
      <c r="L2880">
        <f>IFERROR(VLOOKUP(A2880,[2]Sheet1!$A:$I,8,FALSE),0)</f>
        <v>0</v>
      </c>
      <c r="M2880">
        <f>IFERROR(VLOOKUP(A2880,[2]Sheet1!$A:$I,9,FALSE),0)</f>
        <v>260561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2195475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99765</v>
      </c>
      <c r="K2881">
        <f>IFERROR(VLOOKUP(A2881,[2]Sheet1!$A:$I,7,FALSE),0)</f>
        <v>468004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465955</v>
      </c>
      <c r="Q2882">
        <f>IFERROR(VLOOKUP(A2882,[3]Sheet1!$A:$G,5,FALSE),0)</f>
        <v>676775</v>
      </c>
      <c r="R2882">
        <f>IFERROR(VLOOKUP(A2882,[3]Sheet1!$A:$G,6,FALSE),0)</f>
        <v>410334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762138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1167153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79066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229366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7551225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192485</v>
      </c>
      <c r="Q2886">
        <f>IFERROR(VLOOKUP(A2886,[3]Sheet1!$A:$G,5,FALSE),0)</f>
        <v>176448</v>
      </c>
      <c r="R2886">
        <f>IFERROR(VLOOKUP(A2886,[3]Sheet1!$A:$G,6,FALSE),0)</f>
        <v>0</v>
      </c>
      <c r="S2886">
        <f>IFERROR(VLOOKUP(A2886,[3]Sheet1!$A:$G,7,FALSE),0)</f>
        <v>401725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340460</v>
      </c>
      <c r="K2887">
        <f>IFERROR(VLOOKUP(A2887,[2]Sheet1!$A:$I,7,FALSE),0)</f>
        <v>1264540</v>
      </c>
      <c r="L2887">
        <f>IFERROR(VLOOKUP(A2887,[2]Sheet1!$A:$I,8,FALSE),0)</f>
        <v>284025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293681</v>
      </c>
      <c r="Q2888">
        <f>IFERROR(VLOOKUP(A2888,[3]Sheet1!$A:$G,5,FALSE),0)</f>
        <v>623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916202</v>
      </c>
      <c r="K2889">
        <f>IFERROR(VLOOKUP(A2889,[2]Sheet1!$A:$I,7,FALSE),0)</f>
        <v>2510877</v>
      </c>
      <c r="L2889">
        <f>IFERROR(VLOOKUP(A2889,[2]Sheet1!$A:$I,8,FALSE),0)</f>
        <v>786310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246926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239189</v>
      </c>
      <c r="G2890">
        <f>IFERROR(VLOOKUP(A2890,[1]Monitoramento_Base_somente_disp!$A:$J,10,FALSE),0)</f>
        <v>23517013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21936</v>
      </c>
      <c r="K2891">
        <f>IFERROR(VLOOKUP(A2891,[2]Sheet1!$A:$I,7,FALSE),0)</f>
        <v>180202</v>
      </c>
      <c r="L2891">
        <f>IFERROR(VLOOKUP(A2891,[2]Sheet1!$A:$I,8,FALSE),0)</f>
        <v>78946</v>
      </c>
      <c r="M2891">
        <f>IFERROR(VLOOKUP(A2891,[2]Sheet1!$A:$I,9,FALSE),0)</f>
        <v>205974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18439</v>
      </c>
      <c r="Q2892">
        <f>IFERROR(VLOOKUP(A2892,[3]Sheet1!$A:$G,5,FALSE),0)</f>
        <v>1055561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876930</v>
      </c>
      <c r="Q2893">
        <f>IFERROR(VLOOKUP(A2893,[3]Sheet1!$A:$G,5,FALSE),0)</f>
        <v>2961601</v>
      </c>
      <c r="R2893">
        <f>IFERROR(VLOOKUP(A2893,[3]Sheet1!$A:$G,6,FALSE),0)</f>
        <v>794252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248628</v>
      </c>
      <c r="Q2894">
        <f>IFERROR(VLOOKUP(A2894,[3]Sheet1!$A:$G,5,FALSE),0)</f>
        <v>769141</v>
      </c>
      <c r="R2894">
        <f>IFERROR(VLOOKUP(A2894,[3]Sheet1!$A:$G,6,FALSE),0)</f>
        <v>202501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137105</v>
      </c>
      <c r="Q2895">
        <f>IFERROR(VLOOKUP(A2895,[3]Sheet1!$A:$G,5,FALSE),0)</f>
        <v>154994</v>
      </c>
      <c r="R2895">
        <f>IFERROR(VLOOKUP(A2895,[3]Sheet1!$A:$G,6,FALSE),0)</f>
        <v>99902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1612311875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626588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106268</v>
      </c>
      <c r="K2898">
        <f>IFERROR(VLOOKUP(A2898,[2]Sheet1!$A:$I,7,FALSE),0)</f>
        <v>892756</v>
      </c>
      <c r="L2898">
        <f>IFERROR(VLOOKUP(A2898,[2]Sheet1!$A:$I,8,FALSE),0)</f>
        <v>0</v>
      </c>
      <c r="M2898">
        <f>IFERROR(VLOOKUP(A2898,[2]Sheet1!$A:$I,9,FALSE),0)</f>
        <v>867540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78691</v>
      </c>
      <c r="G2899">
        <f>IFERROR(VLOOKUP(A2899,[1]Monitoramento_Base_somente_disp!$A:$J,10,FALSE),0)</f>
        <v>14041349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118921</v>
      </c>
      <c r="G2901">
        <f>IFERROR(VLOOKUP(A2901,[1]Monitoramento_Base_somente_disp!$A:$J,10,FALSE),0)</f>
        <v>783263420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112324</v>
      </c>
      <c r="K2903">
        <f>IFERROR(VLOOKUP(A2903,[2]Sheet1!$A:$I,7,FALSE),0)</f>
        <v>1405926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84931</v>
      </c>
      <c r="Q2903">
        <f>IFERROR(VLOOKUP(A2903,[3]Sheet1!$A:$G,5,FALSE),0)</f>
        <v>1414860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235512</v>
      </c>
      <c r="K2904">
        <f>IFERROR(VLOOKUP(A2904,[2]Sheet1!$A:$I,7,FALSE),0)</f>
        <v>1430021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24751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115826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32870</v>
      </c>
      <c r="K2907">
        <f>IFERROR(VLOOKUP(A2907,[2]Sheet1!$A:$I,7,FALSE),0)</f>
        <v>189342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166210</v>
      </c>
      <c r="Q2909">
        <f>IFERROR(VLOOKUP(A2909,[3]Sheet1!$A:$G,5,FALSE),0)</f>
        <v>503776</v>
      </c>
      <c r="R2909">
        <f>IFERROR(VLOOKUP(A2909,[3]Sheet1!$A:$G,6,FALSE),0)</f>
        <v>148123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4650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135967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915755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12148500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45582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310815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120659</v>
      </c>
      <c r="Q2912">
        <f>IFERROR(VLOOKUP(A2912,[3]Sheet1!$A:$G,5,FALSE),0)</f>
        <v>603467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238353</v>
      </c>
      <c r="Q2913">
        <f>IFERROR(VLOOKUP(A2913,[3]Sheet1!$A:$G,5,FALSE),0)</f>
        <v>479495</v>
      </c>
      <c r="R2913">
        <f>IFERROR(VLOOKUP(A2913,[3]Sheet1!$A:$G,6,FALSE),0)</f>
        <v>204985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43260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50684</v>
      </c>
      <c r="G2914">
        <f>IFERROR(VLOOKUP(A2914,[1]Monitoramento_Base_somente_disp!$A:$J,10,FALSE),0)</f>
        <v>10270236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7159225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57274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525817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262725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6156450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53643</v>
      </c>
      <c r="Q2917">
        <f>IFERROR(VLOOKUP(A2917,[3]Sheet1!$A:$G,5,FALSE),0)</f>
        <v>2965897</v>
      </c>
      <c r="R2917">
        <f>IFERROR(VLOOKUP(A2917,[3]Sheet1!$A:$G,6,FALSE),0)</f>
        <v>78775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222593</v>
      </c>
      <c r="Q2920">
        <f>IFERROR(VLOOKUP(A2920,[3]Sheet1!$A:$G,5,FALSE),0)</f>
        <v>147997</v>
      </c>
      <c r="R2920">
        <f>IFERROR(VLOOKUP(A2920,[3]Sheet1!$A:$G,6,FALSE),0)</f>
        <v>166494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68527</v>
      </c>
      <c r="K2921">
        <f>IFERROR(VLOOKUP(A2921,[2]Sheet1!$A:$I,7,FALSE),0)</f>
        <v>306312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777338</v>
      </c>
      <c r="Q2922">
        <f>IFERROR(VLOOKUP(A2922,[3]Sheet1!$A:$G,5,FALSE),0)</f>
        <v>2361248</v>
      </c>
      <c r="R2922">
        <f>IFERROR(VLOOKUP(A2922,[3]Sheet1!$A:$G,6,FALSE),0)</f>
        <v>678146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187187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Não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38962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58924</v>
      </c>
      <c r="K2927">
        <f>IFERROR(VLOOKUP(A2927,[2]Sheet1!$A:$I,7,FALSE),0)</f>
        <v>260852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79006</v>
      </c>
      <c r="G2928">
        <f>IFERROR(VLOOKUP(A2928,[1]Monitoramento_Base_somente_disp!$A:$J,10,FALSE),0)</f>
        <v>15018641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16606875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87532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876305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2104</v>
      </c>
      <c r="G2931">
        <f>IFERROR(VLOOKUP(A2931,[1]Monitoramento_Base_somente_disp!$A:$J,10,FALSE),0)</f>
        <v>17167073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23625</v>
      </c>
      <c r="Q2931">
        <f>IFERROR(VLOOKUP(A2931,[3]Sheet1!$A:$G,5,FALSE),0)</f>
        <v>349060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35492050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250895</v>
      </c>
      <c r="Q2932">
        <f>IFERROR(VLOOKUP(A2932,[3]Sheet1!$A:$G,5,FALSE),0)</f>
        <v>304263</v>
      </c>
      <c r="R2932">
        <f>IFERROR(VLOOKUP(A2932,[3]Sheet1!$A:$G,6,FALSE),0)</f>
        <v>216883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53885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472556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128266</v>
      </c>
      <c r="K2934">
        <f>IFERROR(VLOOKUP(A2934,[2]Sheet1!$A:$I,7,FALSE),0)</f>
        <v>783352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94520</v>
      </c>
      <c r="K2935">
        <f>IFERROR(VLOOKUP(A2935,[2]Sheet1!$A:$I,7,FALSE),0)</f>
        <v>389870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157130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498935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471514</v>
      </c>
      <c r="Q2937">
        <f>IFERROR(VLOOKUP(A2937,[3]Sheet1!$A:$G,5,FALSE),0)</f>
        <v>130353</v>
      </c>
      <c r="R2937">
        <f>IFERROR(VLOOKUP(A2937,[3]Sheet1!$A:$G,6,FALSE),0)</f>
        <v>362916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8988275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214262</v>
      </c>
      <c r="K2941">
        <f>IFERROR(VLOOKUP(A2941,[2]Sheet1!$A:$I,7,FALSE),0)</f>
        <v>1074785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124689</v>
      </c>
      <c r="K2943">
        <f>IFERROR(VLOOKUP(A2943,[2]Sheet1!$A:$I,7,FALSE),0)</f>
        <v>476450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70119</v>
      </c>
      <c r="K2944">
        <f>IFERROR(VLOOKUP(A2944,[2]Sheet1!$A:$I,7,FALSE),0)</f>
        <v>402082</v>
      </c>
      <c r="L2944">
        <f>IFERROR(VLOOKUP(A2944,[2]Sheet1!$A:$I,8,FALSE),0)</f>
        <v>0</v>
      </c>
      <c r="M2944">
        <f>IFERROR(VLOOKUP(A2944,[2]Sheet1!$A:$I,9,FALSE),0)</f>
        <v>454054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81081</v>
      </c>
      <c r="K2945">
        <f>IFERROR(VLOOKUP(A2945,[2]Sheet1!$A:$I,7,FALSE),0)</f>
        <v>397667</v>
      </c>
      <c r="L2945">
        <f>IFERROR(VLOOKUP(A2945,[2]Sheet1!$A:$I,8,FALSE),0)</f>
        <v>0</v>
      </c>
      <c r="M2945">
        <f>IFERROR(VLOOKUP(A2945,[2]Sheet1!$A:$I,9,FALSE),0)</f>
        <v>405463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103700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568740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511007</v>
      </c>
      <c r="K2948">
        <f>IFERROR(VLOOKUP(A2948,[2]Sheet1!$A:$I,7,FALSE),0)</f>
        <v>1853859</v>
      </c>
      <c r="L2948">
        <f>IFERROR(VLOOKUP(A2948,[2]Sheet1!$A:$I,8,FALSE),0)</f>
        <v>465030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59288</v>
      </c>
      <c r="Q2949">
        <f>IFERROR(VLOOKUP(A2949,[3]Sheet1!$A:$G,5,FALSE),0)</f>
        <v>429010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69177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424737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124148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531023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615361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11542225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77250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363982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190917</v>
      </c>
      <c r="Q2955">
        <f>IFERROR(VLOOKUP(A2955,[3]Sheet1!$A:$G,5,FALSE),0)</f>
        <v>306578</v>
      </c>
      <c r="R2955">
        <f>IFERROR(VLOOKUP(A2955,[3]Sheet1!$A:$G,6,FALSE),0)</f>
        <v>167510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58235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337730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36424</v>
      </c>
      <c r="K2957">
        <f>IFERROR(VLOOKUP(A2957,[2]Sheet1!$A:$I,7,FALSE),0)</f>
        <v>127699</v>
      </c>
      <c r="L2957">
        <f>IFERROR(VLOOKUP(A2957,[2]Sheet1!$A:$I,8,FALSE),0)</f>
        <v>0</v>
      </c>
      <c r="M2957">
        <f>IFERROR(VLOOKUP(A2957,[2]Sheet1!$A:$I,9,FALSE),0)</f>
        <v>156609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53454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576978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3934275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38534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144902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531027</v>
      </c>
      <c r="K2960">
        <f>IFERROR(VLOOKUP(A2960,[2]Sheet1!$A:$I,7,FALSE),0)</f>
        <v>2592939</v>
      </c>
      <c r="L2960">
        <f>IFERROR(VLOOKUP(A2960,[2]Sheet1!$A:$I,8,FALSE),0)</f>
        <v>496700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394672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341542</v>
      </c>
      <c r="G2961">
        <f>IFERROR(VLOOKUP(A2961,[1]Monitoramento_Base_somente_disp!$A:$J,10,FALSE),0)</f>
        <v>52756759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157230</v>
      </c>
      <c r="K2964">
        <f>IFERROR(VLOOKUP(A2964,[2]Sheet1!$A:$I,7,FALSE),0)</f>
        <v>6532590</v>
      </c>
      <c r="L2964">
        <f>IFERROR(VLOOKUP(A2964,[2]Sheet1!$A:$I,8,FALSE),0)</f>
        <v>0</v>
      </c>
      <c r="M2964">
        <f>IFERROR(VLOOKUP(A2964,[2]Sheet1!$A:$I,9,FALSE),0)</f>
        <v>6820003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15611300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61652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354745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7531950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329113</v>
      </c>
      <c r="Q2967">
        <f>IFERROR(VLOOKUP(A2967,[3]Sheet1!$A:$G,5,FALSE),0)</f>
        <v>520592</v>
      </c>
      <c r="R2967">
        <f>IFERROR(VLOOKUP(A2967,[3]Sheet1!$A:$G,6,FALSE),0)</f>
        <v>326155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86567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321331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54347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288533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112324</v>
      </c>
      <c r="K2970">
        <f>IFERROR(VLOOKUP(A2970,[2]Sheet1!$A:$I,7,FALSE),0)</f>
        <v>718503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12251725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35183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282192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211136</v>
      </c>
      <c r="K2972">
        <f>IFERROR(VLOOKUP(A2972,[2]Sheet1!$A:$I,7,FALSE),0)</f>
        <v>8971105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123688</v>
      </c>
      <c r="Q2973">
        <f>IFERROR(VLOOKUP(A2973,[3]Sheet1!$A:$G,5,FALSE),0)</f>
        <v>515293</v>
      </c>
      <c r="R2973">
        <f>IFERROR(VLOOKUP(A2973,[3]Sheet1!$A:$G,6,FALSE),0)</f>
        <v>114538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9878800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6131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37098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28881</v>
      </c>
      <c r="K2976">
        <f>IFERROR(VLOOKUP(A2976,[2]Sheet1!$A:$I,7,FALSE),0)</f>
        <v>161848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34768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339573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11742350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1281413</v>
      </c>
      <c r="K2981">
        <f>IFERROR(VLOOKUP(A2981,[2]Sheet1!$A:$I,7,FALSE),0)</f>
        <v>559953</v>
      </c>
      <c r="L2981">
        <f>IFERROR(VLOOKUP(A2981,[2]Sheet1!$A:$I,8,FALSE),0)</f>
        <v>444392</v>
      </c>
      <c r="M2981">
        <f>IFERROR(VLOOKUP(A2981,[2]Sheet1!$A:$I,9,FALSE),0)</f>
        <v>679046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93075</v>
      </c>
      <c r="K2983">
        <f>IFERROR(VLOOKUP(A2983,[2]Sheet1!$A:$I,7,FALSE),0)</f>
        <v>361530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484237</v>
      </c>
      <c r="Q2984">
        <f>IFERROR(VLOOKUP(A2984,[3]Sheet1!$A:$G,5,FALSE),0)</f>
        <v>2923463</v>
      </c>
      <c r="R2984">
        <f>IFERROR(VLOOKUP(A2984,[3]Sheet1!$A:$G,6,FALSE),0)</f>
        <v>442683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1441</v>
      </c>
      <c r="G2985">
        <f>IFERROR(VLOOKUP(A2985,[1]Monitoramento_Base_somente_disp!$A:$J,10,FALSE),0)</f>
        <v>17406501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12410525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218491</v>
      </c>
      <c r="Q2986">
        <f>IFERROR(VLOOKUP(A2986,[3]Sheet1!$A:$G,5,FALSE),0)</f>
        <v>574422</v>
      </c>
      <c r="R2986">
        <f>IFERROR(VLOOKUP(A2986,[3]Sheet1!$A:$G,6,FALSE),0)</f>
        <v>203981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83166</v>
      </c>
      <c r="Q2987">
        <f>IFERROR(VLOOKUP(A2987,[3]Sheet1!$A:$G,5,FALSE),0)</f>
        <v>497176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31229</v>
      </c>
      <c r="Q2988">
        <f>IFERROR(VLOOKUP(A2988,[3]Sheet1!$A:$G,5,FALSE),0)</f>
        <v>487939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1757113</v>
      </c>
      <c r="K2990">
        <f>IFERROR(VLOOKUP(A2990,[2]Sheet1!$A:$I,7,FALSE),0)</f>
        <v>16281189</v>
      </c>
      <c r="L2990">
        <f>IFERROR(VLOOKUP(A2990,[2]Sheet1!$A:$I,8,FALSE),0)</f>
        <v>1519303</v>
      </c>
      <c r="M2990">
        <f>IFERROR(VLOOKUP(A2990,[2]Sheet1!$A:$I,9,FALSE),0)</f>
        <v>17855423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4694050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54475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321528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65361</v>
      </c>
      <c r="Q2995">
        <f>IFERROR(VLOOKUP(A2995,[3]Sheet1!$A:$G,5,FALSE),0)</f>
        <v>624024</v>
      </c>
      <c r="R2995">
        <f>IFERROR(VLOOKUP(A2995,[3]Sheet1!$A:$G,6,FALSE),0)</f>
        <v>69828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10416875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594751</v>
      </c>
      <c r="R2996">
        <f>IFERROR(VLOOKUP(A2996,[3]Sheet1!$A:$G,6,FALSE),0)</f>
        <v>35023</v>
      </c>
      <c r="S2996">
        <f>IFERROR(VLOOKUP(A2996,[3]Sheet1!$A:$G,7,FALSE),0)</f>
        <v>445977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149228</v>
      </c>
      <c r="Q2997">
        <f>IFERROR(VLOOKUP(A2997,[3]Sheet1!$A:$G,5,FALSE),0)</f>
        <v>334683</v>
      </c>
      <c r="R2997">
        <f>IFERROR(VLOOKUP(A2997,[3]Sheet1!$A:$G,6,FALSE),0)</f>
        <v>163691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123351</v>
      </c>
      <c r="Q2998">
        <f>IFERROR(VLOOKUP(A2998,[3]Sheet1!$A:$G,5,FALSE),0)</f>
        <v>166571</v>
      </c>
      <c r="R2998">
        <f>IFERROR(VLOOKUP(A2998,[3]Sheet1!$A:$G,6,FALSE),0)</f>
        <v>122984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103028</v>
      </c>
      <c r="K2999">
        <f>IFERROR(VLOOKUP(A2999,[2]Sheet1!$A:$I,7,FALSE),0)</f>
        <v>0</v>
      </c>
      <c r="L2999">
        <f>IFERROR(VLOOKUP(A2999,[2]Sheet1!$A:$I,8,FALSE),0)</f>
        <v>64105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150613</v>
      </c>
      <c r="Q3004">
        <f>IFERROR(VLOOKUP(A3004,[3]Sheet1!$A:$G,5,FALSE),0)</f>
        <v>0</v>
      </c>
      <c r="R3004">
        <f>IFERROR(VLOOKUP(A3004,[3]Sheet1!$A:$G,6,FALSE),0)</f>
        <v>129904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70451</v>
      </c>
      <c r="Q3005">
        <f>IFERROR(VLOOKUP(A3005,[3]Sheet1!$A:$G,5,FALSE),0)</f>
        <v>0</v>
      </c>
      <c r="R3005">
        <f>IFERROR(VLOOKUP(A3005,[3]Sheet1!$A:$G,6,FALSE),0)</f>
        <v>49218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1964900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25634</v>
      </c>
      <c r="Q3007">
        <f>IFERROR(VLOOKUP(A3007,[3]Sheet1!$A:$G,5,FALSE),0)</f>
        <v>160268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126450</v>
      </c>
      <c r="G3008">
        <f>IFERROR(VLOOKUP(A3008,[1]Monitoramento_Base_somente_disp!$A:$J,10,FALSE),0)</f>
        <v>13834669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40437</v>
      </c>
      <c r="Q3010">
        <f>IFERROR(VLOOKUP(A3010,[3]Sheet1!$A:$G,5,FALSE),0)</f>
        <v>566186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73811</v>
      </c>
      <c r="G3012">
        <f>IFERROR(VLOOKUP(A3012,[1]Monitoramento_Base_somente_disp!$A:$J,10,FALSE),0)</f>
        <v>27238810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143414</v>
      </c>
      <c r="K3013">
        <f>IFERROR(VLOOKUP(A3013,[2]Sheet1!$A:$I,7,FALSE),0)</f>
        <v>964600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84938</v>
      </c>
      <c r="K3014">
        <f>IFERROR(VLOOKUP(A3014,[2]Sheet1!$A:$I,7,FALSE),0)</f>
        <v>758581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260488</v>
      </c>
      <c r="K3015">
        <f>IFERROR(VLOOKUP(A3015,[2]Sheet1!$A:$I,7,FALSE),0)</f>
        <v>1916032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249301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44350</v>
      </c>
      <c r="K3017">
        <f>IFERROR(VLOOKUP(A3017,[2]Sheet1!$A:$I,7,FALSE),0)</f>
        <v>112749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349669</v>
      </c>
      <c r="K3018">
        <f>IFERROR(VLOOKUP(A3018,[2]Sheet1!$A:$I,7,FALSE),0)</f>
        <v>2551394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1116575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54607</v>
      </c>
      <c r="Q3019">
        <f>IFERROR(VLOOKUP(A3019,[3]Sheet1!$A:$G,5,FALSE),0)</f>
        <v>186536</v>
      </c>
      <c r="R3019">
        <f>IFERROR(VLOOKUP(A3019,[3]Sheet1!$A:$G,6,FALSE),0)</f>
        <v>43872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3427400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79371</v>
      </c>
      <c r="G3021">
        <f>IFERROR(VLOOKUP(A3021,[1]Monitoramento_Base_somente_disp!$A:$J,10,FALSE),0)</f>
        <v>13120695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132110</v>
      </c>
      <c r="K3022">
        <f>IFERROR(VLOOKUP(A3022,[2]Sheet1!$A:$I,7,FALSE),0)</f>
        <v>272480</v>
      </c>
      <c r="L3022">
        <f>IFERROR(VLOOKUP(A3022,[2]Sheet1!$A:$I,8,FALSE),0)</f>
        <v>7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332362</v>
      </c>
      <c r="Q3023">
        <f>IFERROR(VLOOKUP(A3023,[3]Sheet1!$A:$G,5,FALSE),0)</f>
        <v>6807337</v>
      </c>
      <c r="R3023">
        <f>IFERROR(VLOOKUP(A3023,[3]Sheet1!$A:$G,6,FALSE),0)</f>
        <v>148743</v>
      </c>
      <c r="S3023">
        <f>IFERROR(VLOOKUP(A3023,[3]Sheet1!$A:$G,7,FALSE),0)</f>
        <v>3785970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27371400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59226075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17322</v>
      </c>
      <c r="Q3026">
        <f>IFERROR(VLOOKUP(A3026,[3]Sheet1!$A:$G,5,FALSE),0)</f>
        <v>73977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19080</v>
      </c>
      <c r="Q3027">
        <f>IFERROR(VLOOKUP(A3027,[3]Sheet1!$A:$G,5,FALSE),0)</f>
        <v>479856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102458</v>
      </c>
      <c r="Q3028">
        <f>IFERROR(VLOOKUP(A3028,[3]Sheet1!$A:$G,5,FALSE),0)</f>
        <v>93913</v>
      </c>
      <c r="R3028">
        <f>IFERROR(VLOOKUP(A3028,[3]Sheet1!$A:$G,6,FALSE),0)</f>
        <v>77267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93142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94698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81959</v>
      </c>
      <c r="G3029">
        <f>IFERROR(VLOOKUP(A3029,[1]Monitoramento_Base_somente_disp!$A:$J,10,FALSE),0)</f>
        <v>7882774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180195</v>
      </c>
      <c r="G3031">
        <f>IFERROR(VLOOKUP(A3031,[1]Monitoramento_Base_somente_disp!$A:$J,10,FALSE),0)</f>
        <v>24355468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47756</v>
      </c>
      <c r="Q3032">
        <f>IFERROR(VLOOKUP(A3032,[3]Sheet1!$A:$G,5,FALSE),0)</f>
        <v>93819</v>
      </c>
      <c r="R3032">
        <f>IFERROR(VLOOKUP(A3032,[3]Sheet1!$A:$G,6,FALSE),0)</f>
        <v>46235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46310</v>
      </c>
      <c r="Q3033">
        <f>IFERROR(VLOOKUP(A3033,[3]Sheet1!$A:$G,5,FALSE),0)</f>
        <v>77133</v>
      </c>
      <c r="R3033">
        <f>IFERROR(VLOOKUP(A3033,[3]Sheet1!$A:$G,6,FALSE),0)</f>
        <v>48486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10575</v>
      </c>
      <c r="K3034">
        <f>IFERROR(VLOOKUP(A3034,[2]Sheet1!$A:$I,7,FALSE),0)</f>
        <v>43991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2832775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100936</v>
      </c>
      <c r="K3036">
        <f>IFERROR(VLOOKUP(A3036,[2]Sheet1!$A:$I,7,FALSE),0)</f>
        <v>439126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118548</v>
      </c>
      <c r="Q3038">
        <f>IFERROR(VLOOKUP(A3038,[3]Sheet1!$A:$G,5,FALSE),0)</f>
        <v>493909</v>
      </c>
      <c r="R3038">
        <f>IFERROR(VLOOKUP(A3038,[3]Sheet1!$A:$G,6,FALSE),0)</f>
        <v>104153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70352</v>
      </c>
      <c r="Q3043">
        <f>IFERROR(VLOOKUP(A3043,[3]Sheet1!$A:$G,5,FALSE),0)</f>
        <v>31013</v>
      </c>
      <c r="R3043">
        <f>IFERROR(VLOOKUP(A3043,[3]Sheet1!$A:$G,6,FALSE),0)</f>
        <v>62255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24597</v>
      </c>
      <c r="K3044">
        <f>IFERROR(VLOOKUP(A3044,[2]Sheet1!$A:$I,7,FALSE),0)</f>
        <v>174671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81719</v>
      </c>
      <c r="K3045">
        <f>IFERROR(VLOOKUP(A3045,[2]Sheet1!$A:$I,7,FALSE),0)</f>
        <v>601501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83751</v>
      </c>
      <c r="Q3046">
        <f>IFERROR(VLOOKUP(A3046,[3]Sheet1!$A:$G,5,FALSE),0)</f>
        <v>202661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52778</v>
      </c>
      <c r="G3047">
        <f>IFERROR(VLOOKUP(A3047,[1]Monitoramento_Base_somente_disp!$A:$J,10,FALSE),0)</f>
        <v>8945124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22705</v>
      </c>
      <c r="K3048">
        <f>IFERROR(VLOOKUP(A3048,[2]Sheet1!$A:$I,7,FALSE),0)</f>
        <v>89342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8827650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109648</v>
      </c>
      <c r="K3049">
        <f>IFERROR(VLOOKUP(A3049,[2]Sheet1!$A:$I,7,FALSE),0)</f>
        <v>408456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12347</v>
      </c>
      <c r="G3050">
        <f>IFERROR(VLOOKUP(A3050,[1]Monitoramento_Base_somente_disp!$A:$J,10,FALSE),0)</f>
        <v>7026406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404547</v>
      </c>
      <c r="Q3051">
        <f>IFERROR(VLOOKUP(A3051,[3]Sheet1!$A:$G,5,FALSE),0)</f>
        <v>95453</v>
      </c>
      <c r="R3051">
        <f>IFERROR(VLOOKUP(A3051,[3]Sheet1!$A:$G,6,FALSE),0)</f>
        <v>389160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99439</v>
      </c>
      <c r="Q3052">
        <f>IFERROR(VLOOKUP(A3052,[3]Sheet1!$A:$G,5,FALSE),0)</f>
        <v>844240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61717</v>
      </c>
      <c r="G3053">
        <f>IFERROR(VLOOKUP(A3053,[1]Monitoramento_Base_somente_disp!$A:$J,10,FALSE),0)</f>
        <v>7053628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217</v>
      </c>
      <c r="Q3054">
        <f>IFERROR(VLOOKUP(A3054,[3]Sheet1!$A:$G,5,FALSE),0)</f>
        <v>558</v>
      </c>
      <c r="R3054">
        <f>IFERROR(VLOOKUP(A3054,[3]Sheet1!$A:$G,6,FALSE),0)</f>
        <v>212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273772</v>
      </c>
      <c r="G3055">
        <f>IFERROR(VLOOKUP(A3055,[1]Monitoramento_Base_somente_disp!$A:$J,10,FALSE),0)</f>
        <v>18561522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4750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127402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172803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72613</v>
      </c>
      <c r="Q3059">
        <f>IFERROR(VLOOKUP(A3059,[3]Sheet1!$A:$G,5,FALSE),0)</f>
        <v>211675</v>
      </c>
      <c r="R3059">
        <f>IFERROR(VLOOKUP(A3059,[3]Sheet1!$A:$G,6,FALSE),0)</f>
        <v>61117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82629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59986</v>
      </c>
      <c r="K3061">
        <f>IFERROR(VLOOKUP(A3061,[2]Sheet1!$A:$I,7,FALSE),0)</f>
        <v>247779</v>
      </c>
      <c r="L3061">
        <f>IFERROR(VLOOKUP(A3061,[2]Sheet1!$A:$I,8,FALSE),0)</f>
        <v>0</v>
      </c>
      <c r="M3061">
        <f>IFERROR(VLOOKUP(A3061,[2]Sheet1!$A:$I,9,FALSE),0)</f>
        <v>249996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94837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646008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7218039</v>
      </c>
      <c r="T3064" t="str">
        <f t="shared" si="283"/>
        <v>Não</v>
      </c>
      <c r="U3064" t="str">
        <f t="shared" si="284"/>
        <v>Sim</v>
      </c>
      <c r="V3064" t="str">
        <f t="shared" si="285"/>
        <v>Sim</v>
      </c>
      <c r="W3064" t="str">
        <f t="shared" si="286"/>
        <v>Não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94951</v>
      </c>
      <c r="Q3065">
        <f>IFERROR(VLOOKUP(A3065,[3]Sheet1!$A:$G,5,FALSE),0)</f>
        <v>2485359</v>
      </c>
      <c r="R3065">
        <f>IFERROR(VLOOKUP(A3065,[3]Sheet1!$A:$G,6,FALSE),0)</f>
        <v>75024</v>
      </c>
      <c r="S3065">
        <f>IFERROR(VLOOKUP(A3065,[3]Sheet1!$A:$G,7,FALSE),0)</f>
        <v>1557897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1626</v>
      </c>
      <c r="Q3066">
        <f>IFERROR(VLOOKUP(A3066,[3]Sheet1!$A:$G,5,FALSE),0)</f>
        <v>41445</v>
      </c>
      <c r="R3066">
        <f>IFERROR(VLOOKUP(A3066,[3]Sheet1!$A:$G,6,FALSE),0)</f>
        <v>1325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154270</v>
      </c>
      <c r="Q3068">
        <f>IFERROR(VLOOKUP(A3068,[3]Sheet1!$A:$G,5,FALSE),0)</f>
        <v>3573045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3442875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42722</v>
      </c>
      <c r="Q3071">
        <f>IFERROR(VLOOKUP(A3071,[3]Sheet1!$A:$G,5,FALSE),0)</f>
        <v>76069</v>
      </c>
      <c r="R3071">
        <f>IFERROR(VLOOKUP(A3071,[3]Sheet1!$A:$G,6,FALSE),0)</f>
        <v>35720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20387</v>
      </c>
      <c r="Q3072">
        <f>IFERROR(VLOOKUP(A3072,[3]Sheet1!$A:$G,5,FALSE),0)</f>
        <v>198688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12925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96532</v>
      </c>
      <c r="K3073">
        <f>IFERROR(VLOOKUP(A3073,[2]Sheet1!$A:$I,7,FALSE),0)</f>
        <v>615756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73368</v>
      </c>
      <c r="Q3074">
        <f>IFERROR(VLOOKUP(A3074,[3]Sheet1!$A:$G,5,FALSE),0)</f>
        <v>493729</v>
      </c>
      <c r="R3074">
        <f>IFERROR(VLOOKUP(A3074,[3]Sheet1!$A:$G,6,FALSE),0)</f>
        <v>69666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96007</v>
      </c>
      <c r="Q3075">
        <f>IFERROR(VLOOKUP(A3075,[3]Sheet1!$A:$G,5,FALSE),0)</f>
        <v>6578591</v>
      </c>
      <c r="R3075">
        <f>IFERROR(VLOOKUP(A3075,[3]Sheet1!$A:$G,6,FALSE),0)</f>
        <v>85174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109967</v>
      </c>
      <c r="Q3076">
        <f>IFERROR(VLOOKUP(A3076,[3]Sheet1!$A:$G,5,FALSE),0)</f>
        <v>216632</v>
      </c>
      <c r="R3076">
        <f>IFERROR(VLOOKUP(A3076,[3]Sheet1!$A:$G,6,FALSE),0)</f>
        <v>98610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107864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98326</v>
      </c>
      <c r="G3078">
        <f>IFERROR(VLOOKUP(A3078,[1]Monitoramento_Base_somente_disp!$A:$J,10,FALSE),0)</f>
        <v>16210858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451204</v>
      </c>
      <c r="Q3079">
        <f>IFERROR(VLOOKUP(A3079,[3]Sheet1!$A:$G,5,FALSE),0)</f>
        <v>27335270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43019425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3110035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1178775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74674</v>
      </c>
      <c r="Q3082">
        <f>IFERROR(VLOOKUP(A3082,[3]Sheet1!$A:$G,5,FALSE),0)</f>
        <v>16376</v>
      </c>
      <c r="R3082">
        <f>IFERROR(VLOOKUP(A3082,[3]Sheet1!$A:$G,6,FALSE),0)</f>
        <v>62798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53554</v>
      </c>
      <c r="K3083">
        <f>IFERROR(VLOOKUP(A3083,[2]Sheet1!$A:$I,7,FALSE),0)</f>
        <v>765376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140255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144719</v>
      </c>
      <c r="G3084">
        <f>IFERROR(VLOOKUP(A3084,[1]Monitoramento_Base_somente_disp!$A:$J,10,FALSE),0)</f>
        <v>20856375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99851</v>
      </c>
      <c r="G3085">
        <f>IFERROR(VLOOKUP(A3085,[1]Monitoramento_Base_somente_disp!$A:$J,10,FALSE),0)</f>
        <v>25157378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1756481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142113</v>
      </c>
      <c r="Q3086">
        <f>IFERROR(VLOOKUP(A3086,[3]Sheet1!$A:$G,5,FALSE),0)</f>
        <v>1865463</v>
      </c>
      <c r="R3086">
        <f>IFERROR(VLOOKUP(A3086,[3]Sheet1!$A:$G,6,FALSE),0)</f>
        <v>0</v>
      </c>
      <c r="S3086">
        <f>IFERROR(VLOOKUP(A3086,[3]Sheet1!$A:$G,7,FALSE),0)</f>
        <v>2751725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66012</v>
      </c>
      <c r="K3088">
        <f>IFERROR(VLOOKUP(A3088,[2]Sheet1!$A:$I,7,FALSE),0)</f>
        <v>544531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134845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128778</v>
      </c>
      <c r="G3089">
        <f>IFERROR(VLOOKUP(A3089,[1]Monitoramento_Base_somente_disp!$A:$J,10,FALSE),0)</f>
        <v>25460265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74202</v>
      </c>
      <c r="K3090">
        <f>IFERROR(VLOOKUP(A3090,[2]Sheet1!$A:$I,7,FALSE),0)</f>
        <v>257516</v>
      </c>
      <c r="L3090">
        <f>IFERROR(VLOOKUP(A3090,[2]Sheet1!$A:$I,8,FALSE),0)</f>
        <v>0</v>
      </c>
      <c r="M3090">
        <f>IFERROR(VLOOKUP(A3090,[2]Sheet1!$A:$I,9,FALSE),0)</f>
        <v>218557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4272550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18764</v>
      </c>
      <c r="Q3091">
        <f>IFERROR(VLOOKUP(A3091,[3]Sheet1!$A:$G,5,FALSE),0)</f>
        <v>112225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40525</v>
      </c>
      <c r="Q3094">
        <f>IFERROR(VLOOKUP(A3094,[3]Sheet1!$A:$G,5,FALSE),0)</f>
        <v>187158</v>
      </c>
      <c r="R3094">
        <f>IFERROR(VLOOKUP(A3094,[3]Sheet1!$A:$G,6,FALSE),0)</f>
        <v>10074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19778075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11478500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176585</v>
      </c>
      <c r="Q3099">
        <f>IFERROR(VLOOKUP(A3099,[3]Sheet1!$A:$G,5,FALSE),0)</f>
        <v>184560</v>
      </c>
      <c r="R3099">
        <f>IFERROR(VLOOKUP(A3099,[3]Sheet1!$A:$G,6,FALSE),0)</f>
        <v>166743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88528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67848</v>
      </c>
      <c r="Q3101">
        <f>IFERROR(VLOOKUP(A3101,[3]Sheet1!$A:$G,5,FALSE),0)</f>
        <v>597314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36734425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71020</v>
      </c>
      <c r="Q3102">
        <f>IFERROR(VLOOKUP(A3102,[3]Sheet1!$A:$G,5,FALSE),0)</f>
        <v>494232</v>
      </c>
      <c r="R3102">
        <f>IFERROR(VLOOKUP(A3102,[3]Sheet1!$A:$G,6,FALSE),0)</f>
        <v>55972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112542</v>
      </c>
      <c r="K3103">
        <f>IFERROR(VLOOKUP(A3103,[2]Sheet1!$A:$I,7,FALSE),0)</f>
        <v>853790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92038</v>
      </c>
      <c r="K3104">
        <f>IFERROR(VLOOKUP(A3104,[2]Sheet1!$A:$I,7,FALSE),0)</f>
        <v>893446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81856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65724</v>
      </c>
      <c r="G3105">
        <f>IFERROR(VLOOKUP(A3105,[1]Monitoramento_Base_somente_disp!$A:$J,10,FALSE),0)</f>
        <v>6601459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17593</v>
      </c>
      <c r="G3106">
        <f>IFERROR(VLOOKUP(A3106,[1]Monitoramento_Base_somente_disp!$A:$J,10,FALSE),0)</f>
        <v>19402080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2965785</v>
      </c>
      <c r="R3107">
        <f>IFERROR(VLOOKUP(A3107,[3]Sheet1!$A:$G,6,FALSE),0)</f>
        <v>166885</v>
      </c>
      <c r="S3107">
        <f>IFERROR(VLOOKUP(A3107,[3]Sheet1!$A:$G,7,FALSE),0)</f>
        <v>1765397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27804</v>
      </c>
      <c r="K3108">
        <f>IFERROR(VLOOKUP(A3108,[2]Sheet1!$A:$I,7,FALSE),0)</f>
        <v>105327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161702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53696</v>
      </c>
      <c r="K3110">
        <f>IFERROR(VLOOKUP(A3110,[2]Sheet1!$A:$I,7,FALSE),0)</f>
        <v>396044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68648</v>
      </c>
      <c r="Q3111">
        <f>IFERROR(VLOOKUP(A3111,[3]Sheet1!$A:$G,5,FALSE),0)</f>
        <v>295312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73786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75379</v>
      </c>
      <c r="G3112">
        <f>IFERROR(VLOOKUP(A3112,[1]Monitoramento_Base_somente_disp!$A:$J,10,FALSE),0)</f>
        <v>13648155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122360</v>
      </c>
      <c r="Q3113">
        <f>IFERROR(VLOOKUP(A3113,[3]Sheet1!$A:$G,5,FALSE),0)</f>
        <v>279405</v>
      </c>
      <c r="R3113">
        <f>IFERROR(VLOOKUP(A3113,[3]Sheet1!$A:$G,6,FALSE),0)</f>
        <v>122698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105498</v>
      </c>
      <c r="Q3116">
        <f>IFERROR(VLOOKUP(A3116,[3]Sheet1!$A:$G,5,FALSE),0)</f>
        <v>384769</v>
      </c>
      <c r="R3116">
        <f>IFERROR(VLOOKUP(A3116,[3]Sheet1!$A:$G,6,FALSE),0)</f>
        <v>120514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32982</v>
      </c>
      <c r="G3117">
        <f>IFERROR(VLOOKUP(A3117,[1]Monitoramento_Base_somente_disp!$A:$J,10,FALSE),0)</f>
        <v>4903987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15674300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184239</v>
      </c>
      <c r="Q3119">
        <f>IFERROR(VLOOKUP(A3119,[3]Sheet1!$A:$G,5,FALSE),0)</f>
        <v>275688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7350775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57600</v>
      </c>
      <c r="Q3120">
        <f>IFERROR(VLOOKUP(A3120,[3]Sheet1!$A:$G,5,FALSE),0)</f>
        <v>334769</v>
      </c>
      <c r="R3120">
        <f>IFERROR(VLOOKUP(A3120,[3]Sheet1!$A:$G,6,FALSE),0)</f>
        <v>55778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15250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123864</v>
      </c>
      <c r="Q3121">
        <f>IFERROR(VLOOKUP(A3121,[3]Sheet1!$A:$G,5,FALSE),0)</f>
        <v>676050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101862</v>
      </c>
      <c r="Q3122">
        <f>IFERROR(VLOOKUP(A3122,[3]Sheet1!$A:$G,5,FALSE),0)</f>
        <v>658349</v>
      </c>
      <c r="R3122">
        <f>IFERROR(VLOOKUP(A3122,[3]Sheet1!$A:$G,6,FALSE),0)</f>
        <v>76579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112204</v>
      </c>
      <c r="K3123">
        <f>IFERROR(VLOOKUP(A3123,[2]Sheet1!$A:$I,7,FALSE),0)</f>
        <v>517161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18493</v>
      </c>
      <c r="Q3124">
        <f>IFERROR(VLOOKUP(A3124,[3]Sheet1!$A:$G,5,FALSE),0)</f>
        <v>53878</v>
      </c>
      <c r="R3124">
        <f>IFERROR(VLOOKUP(A3124,[3]Sheet1!$A:$G,6,FALSE),0)</f>
        <v>27753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44898400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84686</v>
      </c>
      <c r="Q3125">
        <f>IFERROR(VLOOKUP(A3125,[3]Sheet1!$A:$G,5,FALSE),0)</f>
        <v>824755</v>
      </c>
      <c r="R3125">
        <f>IFERROR(VLOOKUP(A3125,[3]Sheet1!$A:$G,6,FALSE),0)</f>
        <v>290</v>
      </c>
      <c r="S3125">
        <f>IFERROR(VLOOKUP(A3125,[3]Sheet1!$A:$G,7,FALSE),0)</f>
        <v>13766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48260</v>
      </c>
      <c r="G3126">
        <f>IFERROR(VLOOKUP(A3126,[1]Monitoramento_Base_somente_disp!$A:$J,10,FALSE),0)</f>
        <v>8527036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28066</v>
      </c>
      <c r="Q3130">
        <f>IFERROR(VLOOKUP(A3130,[3]Sheet1!$A:$G,5,FALSE),0)</f>
        <v>117390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107160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112356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93913</v>
      </c>
      <c r="G3131">
        <f>IFERROR(VLOOKUP(A3131,[1]Monitoramento_Base_somente_disp!$A:$J,10,FALSE),0)</f>
        <v>9744105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320193</v>
      </c>
      <c r="K3132">
        <f>IFERROR(VLOOKUP(A3132,[2]Sheet1!$A:$I,7,FALSE),0)</f>
        <v>1480705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111863</v>
      </c>
      <c r="G3133">
        <f>IFERROR(VLOOKUP(A3133,[1]Monitoramento_Base_somente_disp!$A:$J,10,FALSE),0)</f>
        <v>22904899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46817</v>
      </c>
      <c r="Q3134">
        <f>IFERROR(VLOOKUP(A3134,[3]Sheet1!$A:$G,5,FALSE),0)</f>
        <v>347218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45722</v>
      </c>
      <c r="G3135">
        <f>IFERROR(VLOOKUP(A3135,[1]Monitoramento_Base_somente_disp!$A:$J,10,FALSE),0)</f>
        <v>5059657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67902</v>
      </c>
      <c r="K3137">
        <f>IFERROR(VLOOKUP(A3137,[2]Sheet1!$A:$I,7,FALSE),0)</f>
        <v>424951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284182</v>
      </c>
      <c r="K3138">
        <f>IFERROR(VLOOKUP(A3138,[2]Sheet1!$A:$I,7,FALSE),0)</f>
        <v>769292</v>
      </c>
      <c r="L3138">
        <f>IFERROR(VLOOKUP(A3138,[2]Sheet1!$A:$I,8,FALSE),0)</f>
        <v>150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67633</v>
      </c>
      <c r="G3140">
        <f>IFERROR(VLOOKUP(A3140,[1]Monitoramento_Base_somente_disp!$A:$J,10,FALSE),0)</f>
        <v>5727132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47806</v>
      </c>
      <c r="G3142">
        <f>IFERROR(VLOOKUP(A3142,[1]Monitoramento_Base_somente_disp!$A:$J,10,FALSE),0)</f>
        <v>15039068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5918750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88476</v>
      </c>
      <c r="K3143">
        <f>IFERROR(VLOOKUP(A3143,[2]Sheet1!$A:$I,7,FALSE),0)</f>
        <v>0</v>
      </c>
      <c r="L3143">
        <f>IFERROR(VLOOKUP(A3143,[2]Sheet1!$A:$I,8,FALSE),0)</f>
        <v>40144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91009</v>
      </c>
      <c r="Q3145">
        <f>IFERROR(VLOOKUP(A3145,[3]Sheet1!$A:$G,5,FALSE),0)</f>
        <v>327534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74439</v>
      </c>
      <c r="Q3146">
        <f>IFERROR(VLOOKUP(A3146,[3]Sheet1!$A:$G,5,FALSE),0)</f>
        <v>197341</v>
      </c>
      <c r="R3146">
        <f>IFERROR(VLOOKUP(A3146,[3]Sheet1!$A:$G,6,FALSE),0)</f>
        <v>50772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70441</v>
      </c>
      <c r="Q3147">
        <f>IFERROR(VLOOKUP(A3147,[3]Sheet1!$A:$G,5,FALSE),0)</f>
        <v>0</v>
      </c>
      <c r="R3147">
        <f>IFERROR(VLOOKUP(A3147,[3]Sheet1!$A:$G,6,FALSE),0)</f>
        <v>54881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1989550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17403</v>
      </c>
      <c r="Q3148">
        <f>IFERROR(VLOOKUP(A3148,[3]Sheet1!$A:$G,5,FALSE),0)</f>
        <v>76778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1349629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1449182</v>
      </c>
      <c r="G3149">
        <f>IFERROR(VLOOKUP(A3149,[1]Monitoramento_Base_somente_disp!$A:$J,10,FALSE),0)</f>
        <v>378352738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113799</v>
      </c>
      <c r="Q3150">
        <f>IFERROR(VLOOKUP(A3150,[3]Sheet1!$A:$G,5,FALSE),0)</f>
        <v>1288052</v>
      </c>
      <c r="R3150">
        <f>IFERROR(VLOOKUP(A3150,[3]Sheet1!$A:$G,6,FALSE),0)</f>
        <v>108005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102204</v>
      </c>
      <c r="Q3151">
        <f>IFERROR(VLOOKUP(A3151,[3]Sheet1!$A:$G,5,FALSE),0)</f>
        <v>1069701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174641250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137904</v>
      </c>
      <c r="Q3152">
        <f>IFERROR(VLOOKUP(A3152,[3]Sheet1!$A:$G,5,FALSE),0)</f>
        <v>1107557</v>
      </c>
      <c r="R3152">
        <f>IFERROR(VLOOKUP(A3152,[3]Sheet1!$A:$G,6,FALSE),0)</f>
        <v>114128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62441</v>
      </c>
      <c r="K3153">
        <f>IFERROR(VLOOKUP(A3153,[2]Sheet1!$A:$I,7,FALSE),0)</f>
        <v>330235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16835825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77032</v>
      </c>
      <c r="Q3154">
        <f>IFERROR(VLOOKUP(A3154,[3]Sheet1!$A:$G,5,FALSE),0)</f>
        <v>7801</v>
      </c>
      <c r="R3154">
        <f>IFERROR(VLOOKUP(A3154,[3]Sheet1!$A:$G,6,FALSE),0)</f>
        <v>64631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16878425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153368</v>
      </c>
      <c r="K3155">
        <f>IFERROR(VLOOKUP(A3155,[2]Sheet1!$A:$I,7,FALSE),0)</f>
        <v>181927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148670200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368981</v>
      </c>
      <c r="Q3156">
        <f>IFERROR(VLOOKUP(A3156,[3]Sheet1!$A:$G,5,FALSE),0)</f>
        <v>1219867</v>
      </c>
      <c r="R3156">
        <f>IFERROR(VLOOKUP(A3156,[3]Sheet1!$A:$G,6,FALSE),0)</f>
        <v>285932</v>
      </c>
      <c r="S3156">
        <f>IFERROR(VLOOKUP(A3156,[3]Sheet1!$A:$G,7,FALSE),0)</f>
        <v>1168563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6562175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47158</v>
      </c>
      <c r="Q3157">
        <f>IFERROR(VLOOKUP(A3157,[3]Sheet1!$A:$G,5,FALSE),0)</f>
        <v>160221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62348</v>
      </c>
      <c r="Q3158">
        <f>IFERROR(VLOOKUP(A3158,[3]Sheet1!$A:$G,5,FALSE),0)</f>
        <v>332005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3396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61009</v>
      </c>
      <c r="Q3160">
        <f>IFERROR(VLOOKUP(A3160,[3]Sheet1!$A:$G,5,FALSE),0)</f>
        <v>997049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4581350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88379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90176</v>
      </c>
      <c r="G3167">
        <f>IFERROR(VLOOKUP(A3167,[1]Monitoramento_Base_somente_disp!$A:$J,10,FALSE),0)</f>
        <v>11227503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45162</v>
      </c>
      <c r="K3168">
        <f>IFERROR(VLOOKUP(A3168,[2]Sheet1!$A:$I,7,FALSE),0)</f>
        <v>293421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38299525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292176</v>
      </c>
      <c r="Q3170">
        <f>IFERROR(VLOOKUP(A3170,[3]Sheet1!$A:$G,5,FALSE),0)</f>
        <v>22977</v>
      </c>
      <c r="R3170">
        <f>IFERROR(VLOOKUP(A3170,[3]Sheet1!$A:$G,6,FALSE),0)</f>
        <v>269968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62108</v>
      </c>
      <c r="Q3172">
        <f>IFERROR(VLOOKUP(A3172,[3]Sheet1!$A:$G,5,FALSE),0)</f>
        <v>368135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107202</v>
      </c>
      <c r="K3174">
        <f>IFERROR(VLOOKUP(A3174,[2]Sheet1!$A:$I,7,FALSE),0)</f>
        <v>9624491</v>
      </c>
      <c r="L3174">
        <f>IFERROR(VLOOKUP(A3174,[2]Sheet1!$A:$I,8,FALSE),0)</f>
        <v>74027</v>
      </c>
      <c r="M3174">
        <f>IFERROR(VLOOKUP(A3174,[2]Sheet1!$A:$I,9,FALSE),0)</f>
        <v>6150635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57600</v>
      </c>
      <c r="Q3175">
        <f>IFERROR(VLOOKUP(A3175,[3]Sheet1!$A:$G,5,FALSE),0)</f>
        <v>1182042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114106675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178334</v>
      </c>
      <c r="Q3176">
        <f>IFERROR(VLOOKUP(A3176,[3]Sheet1!$A:$G,5,FALSE),0)</f>
        <v>716315</v>
      </c>
      <c r="R3176">
        <f>IFERROR(VLOOKUP(A3176,[3]Sheet1!$A:$G,6,FALSE),0)</f>
        <v>139143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204</v>
      </c>
      <c r="K3177">
        <f>IFERROR(VLOOKUP(A3177,[2]Sheet1!$A:$I,7,FALSE),0)</f>
        <v>173542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123148</v>
      </c>
      <c r="Q3179">
        <f>IFERROR(VLOOKUP(A3179,[3]Sheet1!$A:$G,5,FALSE),0)</f>
        <v>533939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2889</v>
      </c>
      <c r="K3181">
        <f>IFERROR(VLOOKUP(A3181,[2]Sheet1!$A:$I,7,FALSE),0)</f>
        <v>1090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48189</v>
      </c>
      <c r="Q3182">
        <f>IFERROR(VLOOKUP(A3182,[3]Sheet1!$A:$G,5,FALSE),0)</f>
        <v>181815</v>
      </c>
      <c r="R3182">
        <f>IFERROR(VLOOKUP(A3182,[3]Sheet1!$A:$G,6,FALSE),0)</f>
        <v>44093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18624428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115920</v>
      </c>
      <c r="P3184">
        <f>IFERROR(VLOOKUP(A3184,[3]Sheet1!$A:$G,4,FALSE),0)</f>
        <v>740394</v>
      </c>
      <c r="Q3184">
        <f>IFERROR(VLOOKUP(A3184,[3]Sheet1!$A:$G,5,FALSE),0)</f>
        <v>118891</v>
      </c>
      <c r="R3184">
        <f>IFERROR(VLOOKUP(A3184,[3]Sheet1!$A:$G,6,FALSE),0)</f>
        <v>0</v>
      </c>
      <c r="S3184">
        <f>IFERROR(VLOOKUP(A3184,[3]Sheet1!$A:$G,7,FALSE),0)</f>
        <v>1872024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698883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776150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618741</v>
      </c>
      <c r="G3186">
        <f>IFERROR(VLOOKUP(A3186,[1]Monitoramento_Base_somente_disp!$A:$J,10,FALSE),0)</f>
        <v>76101279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21050</v>
      </c>
      <c r="G3187">
        <f>IFERROR(VLOOKUP(A3187,[1]Monitoramento_Base_somente_disp!$A:$J,10,FALSE),0)</f>
        <v>21798053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32261050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369182</v>
      </c>
      <c r="K3188">
        <f>IFERROR(VLOOKUP(A3188,[2]Sheet1!$A:$I,7,FALSE),0)</f>
        <v>1030251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100079150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398771</v>
      </c>
      <c r="Q3189">
        <f>IFERROR(VLOOKUP(A3189,[3]Sheet1!$A:$G,5,FALSE),0)</f>
        <v>151236</v>
      </c>
      <c r="R3189">
        <f>IFERROR(VLOOKUP(A3189,[3]Sheet1!$A:$G,6,FALSE),0)</f>
        <v>513171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8331775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89651</v>
      </c>
      <c r="Q3192">
        <f>IFERROR(VLOOKUP(A3192,[3]Sheet1!$A:$G,5,FALSE),0)</f>
        <v>664940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1003600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52608075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762079</v>
      </c>
      <c r="K3195">
        <f>IFERROR(VLOOKUP(A3195,[2]Sheet1!$A:$I,7,FALSE),0)</f>
        <v>2719489</v>
      </c>
      <c r="L3195">
        <f>IFERROR(VLOOKUP(A3195,[2]Sheet1!$A:$I,8,FALSE),0)</f>
        <v>414850</v>
      </c>
      <c r="M3195">
        <f>IFERROR(VLOOKUP(A3195,[2]Sheet1!$A:$I,9,FALSE),0)</f>
        <v>2816982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473616</v>
      </c>
      <c r="Q3196">
        <f>IFERROR(VLOOKUP(A3196,[3]Sheet1!$A:$G,5,FALSE),0)</f>
        <v>343487</v>
      </c>
      <c r="R3196">
        <f>IFERROR(VLOOKUP(A3196,[3]Sheet1!$A:$G,6,FALSE),0)</f>
        <v>432065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46540875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116395</v>
      </c>
      <c r="K3198">
        <f>IFERROR(VLOOKUP(A3198,[2]Sheet1!$A:$I,7,FALSE),0)</f>
        <v>501318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6458700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17995</v>
      </c>
      <c r="Q3199">
        <f>IFERROR(VLOOKUP(A3199,[3]Sheet1!$A:$G,5,FALSE),0)</f>
        <v>122648</v>
      </c>
      <c r="R3199">
        <f>IFERROR(VLOOKUP(A3199,[3]Sheet1!$A:$G,6,FALSE),0)</f>
        <v>12040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77200</v>
      </c>
      <c r="Q3200">
        <f>IFERROR(VLOOKUP(A3200,[3]Sheet1!$A:$G,5,FALSE),0)</f>
        <v>531536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47935</v>
      </c>
      <c r="K3204">
        <f>IFERROR(VLOOKUP(A3204,[2]Sheet1!$A:$I,7,FALSE),0)</f>
        <v>354263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4345125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171415</v>
      </c>
      <c r="K3205">
        <f>IFERROR(VLOOKUP(A3205,[2]Sheet1!$A:$I,7,FALSE),0)</f>
        <v>735468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38428000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272654</v>
      </c>
      <c r="K3206">
        <f>IFERROR(VLOOKUP(A3206,[2]Sheet1!$A:$I,7,FALSE),0)</f>
        <v>2385763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11626</v>
      </c>
      <c r="K3208">
        <f>IFERROR(VLOOKUP(A3208,[2]Sheet1!$A:$I,7,FALSE),0)</f>
        <v>91182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711218</v>
      </c>
      <c r="K3209">
        <f>IFERROR(VLOOKUP(A3209,[2]Sheet1!$A:$I,7,FALSE),0)</f>
        <v>4599493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88880</v>
      </c>
      <c r="K3211">
        <f>IFERROR(VLOOKUP(A3211,[2]Sheet1!$A:$I,7,FALSE),0)</f>
        <v>782544</v>
      </c>
      <c r="L3211">
        <f>IFERROR(VLOOKUP(A3211,[2]Sheet1!$A:$I,8,FALSE),0)</f>
        <v>0</v>
      </c>
      <c r="M3211">
        <f>IFERROR(VLOOKUP(A3211,[2]Sheet1!$A:$I,9,FALSE),0)</f>
        <v>737266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26711</v>
      </c>
      <c r="Q3212">
        <f>IFERROR(VLOOKUP(A3212,[3]Sheet1!$A:$G,5,FALSE),0)</f>
        <v>571047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26141</v>
      </c>
      <c r="Q3213">
        <f>IFERROR(VLOOKUP(A3213,[3]Sheet1!$A:$G,5,FALSE),0)</f>
        <v>138334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44014</v>
      </c>
      <c r="Q3214">
        <f>IFERROR(VLOOKUP(A3214,[3]Sheet1!$A:$G,5,FALSE),0)</f>
        <v>245769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7537500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99028</v>
      </c>
      <c r="Q3215">
        <f>IFERROR(VLOOKUP(A3215,[3]Sheet1!$A:$G,5,FALSE),0)</f>
        <v>195011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14462175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31625</v>
      </c>
      <c r="Q3217">
        <f>IFERROR(VLOOKUP(A3217,[3]Sheet1!$A:$G,5,FALSE),0)</f>
        <v>117473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323107</v>
      </c>
      <c r="Q3218">
        <f>IFERROR(VLOOKUP(A3218,[3]Sheet1!$A:$G,5,FALSE),0)</f>
        <v>618522</v>
      </c>
      <c r="R3218">
        <f>IFERROR(VLOOKUP(A3218,[3]Sheet1!$A:$G,6,FALSE),0)</f>
        <v>259611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176452</v>
      </c>
      <c r="Q3219">
        <f>IFERROR(VLOOKUP(A3219,[3]Sheet1!$A:$G,5,FALSE),0)</f>
        <v>234534</v>
      </c>
      <c r="R3219">
        <f>IFERROR(VLOOKUP(A3219,[3]Sheet1!$A:$G,6,FALSE),0)</f>
        <v>162495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287765</v>
      </c>
      <c r="M3220">
        <f>IFERROR(VLOOKUP(A3220,[2]Sheet1!$A:$I,9,FALSE),0)</f>
        <v>502884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Sim</v>
      </c>
      <c r="Y3220" t="str">
        <f t="shared" si="306"/>
        <v>Sim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35290500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189074</v>
      </c>
      <c r="K3221">
        <f>IFERROR(VLOOKUP(A3221,[2]Sheet1!$A:$I,7,FALSE),0)</f>
        <v>600834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60330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319057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260915</v>
      </c>
      <c r="Q3223">
        <f>IFERROR(VLOOKUP(A3223,[3]Sheet1!$A:$G,5,FALSE),0)</f>
        <v>1494392</v>
      </c>
      <c r="R3223">
        <f>IFERROR(VLOOKUP(A3223,[3]Sheet1!$A:$G,6,FALSE),0)</f>
        <v>209721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23977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47561</v>
      </c>
      <c r="K3227">
        <f>IFERROR(VLOOKUP(A3227,[2]Sheet1!$A:$I,7,FALSE),0)</f>
        <v>275113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104137</v>
      </c>
      <c r="Q3228">
        <f>IFERROR(VLOOKUP(A3228,[3]Sheet1!$A:$G,5,FALSE),0)</f>
        <v>326123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153445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60692</v>
      </c>
      <c r="K3232">
        <f>IFERROR(VLOOKUP(A3232,[2]Sheet1!$A:$I,7,FALSE),0)</f>
        <v>471330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519909</v>
      </c>
      <c r="Q3234">
        <f>IFERROR(VLOOKUP(A3234,[3]Sheet1!$A:$G,5,FALSE),0)</f>
        <v>977047</v>
      </c>
      <c r="R3234">
        <f>IFERROR(VLOOKUP(A3234,[3]Sheet1!$A:$G,6,FALSE),0)</f>
        <v>429638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94849</v>
      </c>
      <c r="G3235">
        <f>IFERROR(VLOOKUP(A3235,[1]Monitoramento_Base_somente_disp!$A:$J,10,FALSE),0)</f>
        <v>580725860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147927</v>
      </c>
      <c r="Q3237">
        <f>IFERROR(VLOOKUP(A3237,[3]Sheet1!$A:$G,5,FALSE),0)</f>
        <v>190962</v>
      </c>
      <c r="R3237">
        <f>IFERROR(VLOOKUP(A3237,[3]Sheet1!$A:$G,6,FALSE),0)</f>
        <v>137974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36895</v>
      </c>
      <c r="Q3238">
        <f>IFERROR(VLOOKUP(A3238,[3]Sheet1!$A:$G,5,FALSE),0)</f>
        <v>254973</v>
      </c>
      <c r="R3238">
        <f>IFERROR(VLOOKUP(A3238,[3]Sheet1!$A:$G,6,FALSE),0)</f>
        <v>30683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26563125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47050</v>
      </c>
      <c r="K3239">
        <f>IFERROR(VLOOKUP(A3239,[2]Sheet1!$A:$I,7,FALSE),0)</f>
        <v>258653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72956</v>
      </c>
      <c r="Q3240">
        <f>IFERROR(VLOOKUP(A3240,[3]Sheet1!$A:$G,5,FALSE),0)</f>
        <v>662017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421188</v>
      </c>
      <c r="Q3241">
        <f>IFERROR(VLOOKUP(A3241,[3]Sheet1!$A:$G,5,FALSE),0)</f>
        <v>1830841</v>
      </c>
      <c r="R3241">
        <f>IFERROR(VLOOKUP(A3241,[3]Sheet1!$A:$G,6,FALSE),0)</f>
        <v>399090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64966</v>
      </c>
      <c r="K3242">
        <f>IFERROR(VLOOKUP(A3242,[2]Sheet1!$A:$I,7,FALSE),0)</f>
        <v>176657</v>
      </c>
      <c r="L3242">
        <f>IFERROR(VLOOKUP(A3242,[2]Sheet1!$A:$I,8,FALSE),0)</f>
        <v>48230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91786</v>
      </c>
      <c r="G3243">
        <f>IFERROR(VLOOKUP(A3243,[1]Monitoramento_Base_somente_disp!$A:$J,10,FALSE),0)</f>
        <v>40884212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289548</v>
      </c>
      <c r="G3245">
        <f>IFERROR(VLOOKUP(A3245,[1]Monitoramento_Base_somente_disp!$A:$J,10,FALSE),0)</f>
        <v>42672923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47822</v>
      </c>
      <c r="Q3246">
        <f>IFERROR(VLOOKUP(A3246,[3]Sheet1!$A:$G,5,FALSE),0)</f>
        <v>241408</v>
      </c>
      <c r="R3246">
        <f>IFERROR(VLOOKUP(A3246,[3]Sheet1!$A:$G,6,FALSE),0)</f>
        <v>32235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77377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257537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6302</v>
      </c>
      <c r="Q3248">
        <f>IFERROR(VLOOKUP(A3248,[3]Sheet1!$A:$G,5,FALSE),0)</f>
        <v>96227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45428</v>
      </c>
      <c r="G3249">
        <f>IFERROR(VLOOKUP(A3249,[1]Monitoramento_Base_somente_disp!$A:$J,10,FALSE),0)</f>
        <v>7445642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110860</v>
      </c>
      <c r="G3250">
        <f>IFERROR(VLOOKUP(A3250,[1]Monitoramento_Base_somente_disp!$A:$J,10,FALSE),0)</f>
        <v>11553440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157001</v>
      </c>
      <c r="K3252">
        <f>IFERROR(VLOOKUP(A3252,[2]Sheet1!$A:$I,7,FALSE),0)</f>
        <v>807233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27159300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668014</v>
      </c>
      <c r="Q3255">
        <f>IFERROR(VLOOKUP(A3255,[3]Sheet1!$A:$G,5,FALSE),0)</f>
        <v>3929678</v>
      </c>
      <c r="R3255">
        <f>IFERROR(VLOOKUP(A3255,[3]Sheet1!$A:$G,6,FALSE),0)</f>
        <v>493112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18993</v>
      </c>
      <c r="G3256">
        <f>IFERROR(VLOOKUP(A3256,[1]Monitoramento_Base_somente_disp!$A:$J,10,FALSE),0)</f>
        <v>18825025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438400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213635</v>
      </c>
      <c r="Q3257">
        <f>IFERROR(VLOOKUP(A3257,[3]Sheet1!$A:$G,5,FALSE),0)</f>
        <v>3078837</v>
      </c>
      <c r="R3257">
        <f>IFERROR(VLOOKUP(A3257,[3]Sheet1!$A:$G,6,FALSE),0)</f>
        <v>111237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275667</v>
      </c>
      <c r="K3259">
        <f>IFERROR(VLOOKUP(A3259,[2]Sheet1!$A:$I,7,FALSE),0)</f>
        <v>4366082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95604</v>
      </c>
      <c r="K3262">
        <f>IFERROR(VLOOKUP(A3262,[2]Sheet1!$A:$I,7,FALSE),0)</f>
        <v>370120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178440400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4382761725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460836</v>
      </c>
      <c r="Q3264">
        <f>IFERROR(VLOOKUP(A3264,[3]Sheet1!$A:$G,5,FALSE),0)</f>
        <v>5724554</v>
      </c>
      <c r="R3264">
        <f>IFERROR(VLOOKUP(A3264,[3]Sheet1!$A:$G,6,FALSE),0)</f>
        <v>225133</v>
      </c>
      <c r="S3264">
        <f>IFERROR(VLOOKUP(A3264,[3]Sheet1!$A:$G,7,FALSE),0)</f>
        <v>3226801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29614825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1897100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194313</v>
      </c>
      <c r="K3270">
        <f>IFERROR(VLOOKUP(A3270,[2]Sheet1!$A:$I,7,FALSE),0)</f>
        <v>575635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84847</v>
      </c>
      <c r="G3271">
        <f>IFERROR(VLOOKUP(A3271,[1]Monitoramento_Base_somente_disp!$A:$J,10,FALSE),0)</f>
        <v>23017390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22372350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76379</v>
      </c>
      <c r="K3272">
        <f>IFERROR(VLOOKUP(A3272,[2]Sheet1!$A:$I,7,FALSE),0)</f>
        <v>1894269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7875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5052625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41586</v>
      </c>
      <c r="K3276">
        <f>IFERROR(VLOOKUP(A3276,[2]Sheet1!$A:$I,7,FALSE),0)</f>
        <v>90257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44023</v>
      </c>
      <c r="G3277">
        <f>IFERROR(VLOOKUP(A3277,[1]Monitoramento_Base_somente_disp!$A:$J,10,FALSE),0)</f>
        <v>13010525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20739625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79532</v>
      </c>
      <c r="K3280">
        <f>IFERROR(VLOOKUP(A3280,[2]Sheet1!$A:$I,7,FALSE),0)</f>
        <v>622307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142673</v>
      </c>
      <c r="K3281">
        <f>IFERROR(VLOOKUP(A3281,[2]Sheet1!$A:$I,7,FALSE),0)</f>
        <v>1379737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747275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182566125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967565</v>
      </c>
      <c r="K3284">
        <f>IFERROR(VLOOKUP(A3284,[2]Sheet1!$A:$I,7,FALSE),0)</f>
        <v>1372882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107584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80722</v>
      </c>
      <c r="G3285">
        <f>IFERROR(VLOOKUP(A3285,[1]Monitoramento_Base_somente_disp!$A:$J,10,FALSE),0)</f>
        <v>16109139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106329</v>
      </c>
      <c r="K3289">
        <f>IFERROR(VLOOKUP(A3289,[2]Sheet1!$A:$I,7,FALSE),0)</f>
        <v>503471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149139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30383397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101347</v>
      </c>
      <c r="G3292">
        <f>IFERROR(VLOOKUP(A3292,[1]Monitoramento_Base_somente_disp!$A:$J,10,FALSE),0)</f>
        <v>20625656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11033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11869</v>
      </c>
      <c r="G3295">
        <f>IFERROR(VLOOKUP(A3295,[1]Monitoramento_Base_somente_disp!$A:$J,10,FALSE),0)</f>
        <v>6621992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275929</v>
      </c>
      <c r="G3296">
        <f>IFERROR(VLOOKUP(A3296,[1]Monitoramento_Base_somente_disp!$A:$J,10,FALSE),0)</f>
        <v>28703526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12913</v>
      </c>
      <c r="G3297">
        <f>IFERROR(VLOOKUP(A3297,[1]Monitoramento_Base_somente_disp!$A:$J,10,FALSE),0)</f>
        <v>8707371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248829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29918</v>
      </c>
      <c r="Q3298">
        <f>IFERROR(VLOOKUP(A3298,[3]Sheet1!$A:$G,5,FALSE),0)</f>
        <v>10510</v>
      </c>
      <c r="R3298">
        <f>IFERROR(VLOOKUP(A3298,[3]Sheet1!$A:$G,6,FALSE),0)</f>
        <v>27573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10704</v>
      </c>
      <c r="G3299">
        <f>IFERROR(VLOOKUP(A3299,[1]Monitoramento_Base_somente_disp!$A:$J,10,FALSE),0)</f>
        <v>1418283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23522</v>
      </c>
      <c r="G3300">
        <f>IFERROR(VLOOKUP(A3300,[1]Monitoramento_Base_somente_disp!$A:$J,10,FALSE),0)</f>
        <v>13086849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24400699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829975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86299</v>
      </c>
      <c r="G3303">
        <f>IFERROR(VLOOKUP(A3303,[1]Monitoramento_Base_somente_disp!$A:$J,10,FALSE),0)</f>
        <v>27292152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594642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446676</v>
      </c>
      <c r="G3304">
        <f>IFERROR(VLOOKUP(A3304,[1]Monitoramento_Base_somente_disp!$A:$J,10,FALSE),0)</f>
        <v>68811751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12912</v>
      </c>
      <c r="G3305">
        <f>IFERROR(VLOOKUP(A3305,[1]Monitoramento_Base_somente_disp!$A:$J,10,FALSE),0)</f>
        <v>4542415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91256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94358</v>
      </c>
      <c r="G3306">
        <f>IFERROR(VLOOKUP(A3306,[1]Monitoramento_Base_somente_disp!$A:$J,10,FALSE),0)</f>
        <v>16883202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608768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569250</v>
      </c>
      <c r="G3307">
        <f>IFERROR(VLOOKUP(A3307,[1]Monitoramento_Base_somente_disp!$A:$J,10,FALSE),0)</f>
        <v>104785076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29584</v>
      </c>
      <c r="G3308">
        <f>IFERROR(VLOOKUP(A3308,[1]Monitoramento_Base_somente_disp!$A:$J,10,FALSE),0)</f>
        <v>7725174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5372050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23342</v>
      </c>
      <c r="K3309">
        <f>IFERROR(VLOOKUP(A3309,[2]Sheet1!$A:$I,7,FALSE),0)</f>
        <v>221068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86619</v>
      </c>
      <c r="G3310">
        <f>IFERROR(VLOOKUP(A3310,[1]Monitoramento_Base_somente_disp!$A:$J,10,FALSE),0)</f>
        <v>13256755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15711325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70471</v>
      </c>
      <c r="K3311">
        <f>IFERROR(VLOOKUP(A3311,[2]Sheet1!$A:$I,7,FALSE),0)</f>
        <v>680741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2155625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145803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121678</v>
      </c>
      <c r="G3313">
        <f>IFERROR(VLOOKUP(A3313,[1]Monitoramento_Base_somente_disp!$A:$J,10,FALSE),0)</f>
        <v>30864053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24286</v>
      </c>
      <c r="G3314">
        <f>IFERROR(VLOOKUP(A3314,[1]Monitoramento_Base_somente_disp!$A:$J,10,FALSE),0)</f>
        <v>3782185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230000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113990</v>
      </c>
      <c r="K3315">
        <f>IFERROR(VLOOKUP(A3315,[2]Sheet1!$A:$I,7,FALSE),0)</f>
        <v>3138191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59617</v>
      </c>
      <c r="G3316">
        <f>IFERROR(VLOOKUP(A3316,[1]Monitoramento_Base_somente_disp!$A:$J,10,FALSE),0)</f>
        <v>11724221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54789</v>
      </c>
      <c r="Q3317">
        <f>IFERROR(VLOOKUP(A3317,[3]Sheet1!$A:$G,5,FALSE),0)</f>
        <v>478312</v>
      </c>
      <c r="R3317">
        <f>IFERROR(VLOOKUP(A3317,[3]Sheet1!$A:$G,6,FALSE),0)</f>
        <v>43630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23606</v>
      </c>
      <c r="Q3318">
        <f>IFERROR(VLOOKUP(A3318,[3]Sheet1!$A:$G,5,FALSE),0)</f>
        <v>111891</v>
      </c>
      <c r="R3318">
        <f>IFERROR(VLOOKUP(A3318,[3]Sheet1!$A:$G,6,FALSE),0)</f>
        <v>15295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136559</v>
      </c>
      <c r="G3319">
        <f>IFERROR(VLOOKUP(A3319,[1]Monitoramento_Base_somente_disp!$A:$J,10,FALSE),0)</f>
        <v>13306466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30779</v>
      </c>
      <c r="G3321">
        <f>IFERROR(VLOOKUP(A3321,[1]Monitoramento_Base_somente_disp!$A:$J,10,FALSE),0)</f>
        <v>7246282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1506800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47020</v>
      </c>
      <c r="K3322">
        <f>IFERROR(VLOOKUP(A3322,[2]Sheet1!$A:$I,7,FALSE),0)</f>
        <v>2159118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41638</v>
      </c>
      <c r="G3323">
        <f>IFERROR(VLOOKUP(A3323,[1]Monitoramento_Base_somente_disp!$A:$J,10,FALSE),0)</f>
        <v>6246475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73314</v>
      </c>
      <c r="G3324">
        <f>IFERROR(VLOOKUP(A3324,[1]Monitoramento_Base_somente_disp!$A:$J,10,FALSE),0)</f>
        <v>63405448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12710</v>
      </c>
      <c r="G3325">
        <f>IFERROR(VLOOKUP(A3325,[1]Monitoramento_Base_somente_disp!$A:$J,10,FALSE),0)</f>
        <v>4029797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44532</v>
      </c>
      <c r="G3326">
        <f>IFERROR(VLOOKUP(A3326,[1]Monitoramento_Base_somente_disp!$A:$J,10,FALSE),0)</f>
        <v>4212892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30023480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623500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0</v>
      </c>
      <c r="S3328">
        <f>IFERROR(VLOOKUP(A3328,[3]Sheet1!$A:$G,7,FALSE),0)</f>
        <v>1356130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2700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64028</v>
      </c>
      <c r="G3330">
        <f>IFERROR(VLOOKUP(A3330,[1]Monitoramento_Base_somente_disp!$A:$J,10,FALSE),0)</f>
        <v>6282718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25947</v>
      </c>
      <c r="G3331">
        <f>IFERROR(VLOOKUP(A3331,[1]Monitoramento_Base_somente_disp!$A:$J,10,FALSE),0)</f>
        <v>4040201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805550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60147</v>
      </c>
      <c r="Q3332">
        <f>IFERROR(VLOOKUP(A3332,[3]Sheet1!$A:$G,5,FALSE),0)</f>
        <v>20273</v>
      </c>
      <c r="R3332">
        <f>IFERROR(VLOOKUP(A3332,[3]Sheet1!$A:$G,6,FALSE),0)</f>
        <v>52334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3296109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23426975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140585</v>
      </c>
      <c r="Q3334">
        <f>IFERROR(VLOOKUP(A3334,[3]Sheet1!$A:$G,5,FALSE),0)</f>
        <v>591669</v>
      </c>
      <c r="R3334">
        <f>IFERROR(VLOOKUP(A3334,[3]Sheet1!$A:$G,6,FALSE),0)</f>
        <v>113202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18791</v>
      </c>
      <c r="G3335">
        <f>IFERROR(VLOOKUP(A3335,[1]Monitoramento_Base_somente_disp!$A:$J,10,FALSE),0)</f>
        <v>13730895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17615</v>
      </c>
      <c r="G3336">
        <f>IFERROR(VLOOKUP(A3336,[1]Monitoramento_Base_somente_disp!$A:$J,10,FALSE),0)</f>
        <v>2496642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64574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72338</v>
      </c>
      <c r="G3337">
        <f>IFERROR(VLOOKUP(A3337,[1]Monitoramento_Base_somente_disp!$A:$J,10,FALSE),0)</f>
        <v>11354420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13604100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161969</v>
      </c>
      <c r="G3344">
        <f>IFERROR(VLOOKUP(A3344,[1]Monitoramento_Base_somente_disp!$A:$J,10,FALSE),0)</f>
        <v>45027365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10145</v>
      </c>
      <c r="G3345">
        <f>IFERROR(VLOOKUP(A3345,[1]Monitoramento_Base_somente_disp!$A:$J,10,FALSE),0)</f>
        <v>5013955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717200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26801550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54561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44389</v>
      </c>
      <c r="G3348">
        <f>IFERROR(VLOOKUP(A3348,[1]Monitoramento_Base_somente_disp!$A:$J,10,FALSE),0)</f>
        <v>14322368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249002</v>
      </c>
      <c r="G3349">
        <f>IFERROR(VLOOKUP(A3349,[1]Monitoramento_Base_somente_disp!$A:$J,10,FALSE),0)</f>
        <v>47896875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21987</v>
      </c>
      <c r="G3351">
        <f>IFERROR(VLOOKUP(A3351,[1]Monitoramento_Base_somente_disp!$A:$J,10,FALSE),0)</f>
        <v>33496815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22287</v>
      </c>
      <c r="G3352">
        <f>IFERROR(VLOOKUP(A3352,[1]Monitoramento_Base_somente_disp!$A:$J,10,FALSE),0)</f>
        <v>15655779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2047525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73375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161107</v>
      </c>
      <c r="G3354">
        <f>IFERROR(VLOOKUP(A3354,[1]Monitoramento_Base_somente_disp!$A:$J,10,FALSE),0)</f>
        <v>34392614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40838</v>
      </c>
      <c r="G3355">
        <f>IFERROR(VLOOKUP(A3355,[1]Monitoramento_Base_somente_disp!$A:$J,10,FALSE),0)</f>
        <v>6254603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44777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85372</v>
      </c>
      <c r="Q3356">
        <f>IFERROR(VLOOKUP(A3356,[3]Sheet1!$A:$G,5,FALSE),0)</f>
        <v>13974</v>
      </c>
      <c r="R3356">
        <f>IFERROR(VLOOKUP(A3356,[3]Sheet1!$A:$G,6,FALSE),0)</f>
        <v>75044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19764000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14163295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3091</v>
      </c>
      <c r="G3359">
        <f>IFERROR(VLOOKUP(A3359,[1]Monitoramento_Base_somente_disp!$A:$J,10,FALSE),0)</f>
        <v>2649109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270998</v>
      </c>
      <c r="K3359">
        <f>IFERROR(VLOOKUP(A3359,[2]Sheet1!$A:$I,7,FALSE),0)</f>
        <v>419257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33872</v>
      </c>
      <c r="G3360">
        <f>IFERROR(VLOOKUP(A3360,[1]Monitoramento_Base_somente_disp!$A:$J,10,FALSE),0)</f>
        <v>4391615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49509</v>
      </c>
      <c r="G3361">
        <f>IFERROR(VLOOKUP(A3361,[1]Monitoramento_Base_somente_disp!$A:$J,10,FALSE),0)</f>
        <v>5054091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11954</v>
      </c>
      <c r="G3362">
        <f>IFERROR(VLOOKUP(A3362,[1]Monitoramento_Base_somente_disp!$A:$J,10,FALSE),0)</f>
        <v>3269570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1902550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6188475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91496</v>
      </c>
      <c r="Q3364">
        <f>IFERROR(VLOOKUP(A3364,[3]Sheet1!$A:$G,5,FALSE),0)</f>
        <v>0</v>
      </c>
      <c r="R3364">
        <f>IFERROR(VLOOKUP(A3364,[3]Sheet1!$A:$G,6,FALSE),0)</f>
        <v>85722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53614</v>
      </c>
      <c r="G3365">
        <f>IFERROR(VLOOKUP(A3365,[1]Monitoramento_Base_somente_disp!$A:$J,10,FALSE),0)</f>
        <v>21397367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26182</v>
      </c>
      <c r="G3366">
        <f>IFERROR(VLOOKUP(A3366,[1]Monitoramento_Base_somente_disp!$A:$J,10,FALSE),0)</f>
        <v>4688388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18778200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976724</v>
      </c>
      <c r="K3368">
        <f>IFERROR(VLOOKUP(A3368,[2]Sheet1!$A:$I,7,FALSE),0)</f>
        <v>1040210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511432</v>
      </c>
      <c r="G3369">
        <f>IFERROR(VLOOKUP(A3369,[1]Monitoramento_Base_somente_disp!$A:$J,10,FALSE),0)</f>
        <v>103579139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25428</v>
      </c>
      <c r="G3370">
        <f>IFERROR(VLOOKUP(A3370,[1]Monitoramento_Base_somente_disp!$A:$J,10,FALSE),0)</f>
        <v>5798404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35116</v>
      </c>
      <c r="G3371">
        <f>IFERROR(VLOOKUP(A3371,[1]Monitoramento_Base_somente_disp!$A:$J,10,FALSE),0)</f>
        <v>5860408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19167</v>
      </c>
      <c r="G3372">
        <f>IFERROR(VLOOKUP(A3372,[1]Monitoramento_Base_somente_disp!$A:$J,10,FALSE),0)</f>
        <v>6074571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10750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28899600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145834</v>
      </c>
      <c r="K3374">
        <f>IFERROR(VLOOKUP(A3374,[2]Sheet1!$A:$I,7,FALSE),0)</f>
        <v>252197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216120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207854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184878</v>
      </c>
      <c r="G3375">
        <f>IFERROR(VLOOKUP(A3375,[1]Monitoramento_Base_somente_disp!$A:$J,10,FALSE),0)</f>
        <v>34735753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71</v>
      </c>
      <c r="G3376">
        <f>IFERROR(VLOOKUP(A3376,[1]Monitoramento_Base_somente_disp!$A:$J,10,FALSE),0)</f>
        <v>389080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76536</v>
      </c>
      <c r="Q3376">
        <f>IFERROR(VLOOKUP(A3376,[3]Sheet1!$A:$G,5,FALSE),0)</f>
        <v>336689</v>
      </c>
      <c r="R3376">
        <f>IFERROR(VLOOKUP(A3376,[3]Sheet1!$A:$G,6,FALSE),0)</f>
        <v>70452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24478241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65810</v>
      </c>
      <c r="G3378">
        <f>IFERROR(VLOOKUP(A3378,[1]Monitoramento_Base_somente_disp!$A:$J,10,FALSE),0)</f>
        <v>7851452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6374025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88526</v>
      </c>
      <c r="G3380">
        <f>IFERROR(VLOOKUP(A3380,[1]Monitoramento_Base_somente_disp!$A:$J,10,FALSE),0)</f>
        <v>45005688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14654</v>
      </c>
      <c r="G3382">
        <f>IFERROR(VLOOKUP(A3382,[1]Monitoramento_Base_somente_disp!$A:$J,10,FALSE),0)</f>
        <v>15568641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49711</v>
      </c>
      <c r="G3383">
        <f>IFERROR(VLOOKUP(A3383,[1]Monitoramento_Base_somente_disp!$A:$J,10,FALSE),0)</f>
        <v>730634062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17045</v>
      </c>
      <c r="G3384">
        <f>IFERROR(VLOOKUP(A3384,[1]Monitoramento_Base_somente_disp!$A:$J,10,FALSE),0)</f>
        <v>21907984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6112</v>
      </c>
      <c r="G3385">
        <f>IFERROR(VLOOKUP(A3385,[1]Monitoramento_Base_somente_disp!$A:$J,10,FALSE),0)</f>
        <v>5755179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91850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598200825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75438</v>
      </c>
      <c r="Q3388">
        <f>IFERROR(VLOOKUP(A3388,[3]Sheet1!$A:$G,5,FALSE),0)</f>
        <v>1456353</v>
      </c>
      <c r="R3388">
        <f>IFERROR(VLOOKUP(A3388,[3]Sheet1!$A:$G,6,FALSE),0)</f>
        <v>70009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49376</v>
      </c>
      <c r="G3389">
        <f>IFERROR(VLOOKUP(A3389,[1]Monitoramento_Base_somente_disp!$A:$J,10,FALSE),0)</f>
        <v>8237212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28142</v>
      </c>
      <c r="G3390">
        <f>IFERROR(VLOOKUP(A3390,[1]Monitoramento_Base_somente_disp!$A:$J,10,FALSE),0)</f>
        <v>5762431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21</v>
      </c>
      <c r="G3391">
        <f>IFERROR(VLOOKUP(A3391,[1]Monitoramento_Base_somente_disp!$A:$J,10,FALSE),0)</f>
        <v>723910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49491</v>
      </c>
      <c r="G3392">
        <f>IFERROR(VLOOKUP(A3392,[1]Monitoramento_Base_somente_disp!$A:$J,10,FALSE),0)</f>
        <v>19637159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77</v>
      </c>
      <c r="K3393">
        <f>IFERROR(VLOOKUP(A3393,[2]Sheet1!$A:$I,7,FALSE),0)</f>
        <v>2923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Sim</v>
      </c>
      <c r="W3393" t="str">
        <f t="shared" si="316"/>
        <v>Sim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9595</v>
      </c>
      <c r="G3395">
        <f>IFERROR(VLOOKUP(A3395,[1]Monitoramento_Base_somente_disp!$A:$J,10,FALSE),0)</f>
        <v>1542428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30673</v>
      </c>
      <c r="G3396">
        <f>IFERROR(VLOOKUP(A3396,[1]Monitoramento_Base_somente_disp!$A:$J,10,FALSE),0)</f>
        <v>6302729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3633325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3042200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18262</v>
      </c>
      <c r="K3399">
        <f>IFERROR(VLOOKUP(A3399,[2]Sheet1!$A:$I,7,FALSE),0)</f>
        <v>1464509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87852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32245</v>
      </c>
      <c r="G3401">
        <f>IFERROR(VLOOKUP(A3401,[1]Monitoramento_Base_somente_disp!$A:$J,10,FALSE),0)</f>
        <v>24123266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30034</v>
      </c>
      <c r="G3402">
        <f>IFERROR(VLOOKUP(A3402,[1]Monitoramento_Base_somente_disp!$A:$J,10,FALSE),0)</f>
        <v>6852015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1407975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8976280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374</v>
      </c>
      <c r="G3405">
        <f>IFERROR(VLOOKUP(A3405,[1]Monitoramento_Base_somente_disp!$A:$J,10,FALSE),0)</f>
        <v>696814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10414</v>
      </c>
      <c r="G3406">
        <f>IFERROR(VLOOKUP(A3406,[1]Monitoramento_Base_somente_disp!$A:$J,10,FALSE),0)</f>
        <v>1201100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2364</v>
      </c>
      <c r="G3407">
        <f>IFERROR(VLOOKUP(A3407,[1]Monitoramento_Base_somente_disp!$A:$J,10,FALSE),0)</f>
        <v>630571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24705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11297</v>
      </c>
      <c r="G3408">
        <f>IFERROR(VLOOKUP(A3408,[1]Monitoramento_Base_somente_disp!$A:$J,10,FALSE),0)</f>
        <v>17158780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24366</v>
      </c>
      <c r="G3409">
        <f>IFERROR(VLOOKUP(A3409,[1]Monitoramento_Base_somente_disp!$A:$J,10,FALSE),0)</f>
        <v>19653211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51575</v>
      </c>
      <c r="G3410">
        <f>IFERROR(VLOOKUP(A3410,[1]Monitoramento_Base_somente_disp!$A:$J,10,FALSE),0)</f>
        <v>3964352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274</v>
      </c>
      <c r="G3411">
        <f>IFERROR(VLOOKUP(A3411,[1]Monitoramento_Base_somente_disp!$A:$J,10,FALSE),0)</f>
        <v>1713363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37475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22163</v>
      </c>
      <c r="G3413">
        <f>IFERROR(VLOOKUP(A3413,[1]Monitoramento_Base_somente_disp!$A:$J,10,FALSE),0)</f>
        <v>6012932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98368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80428</v>
      </c>
      <c r="G3414">
        <f>IFERROR(VLOOKUP(A3414,[1]Monitoramento_Base_somente_disp!$A:$J,10,FALSE),0)</f>
        <v>16309397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41525</v>
      </c>
      <c r="G3415">
        <f>IFERROR(VLOOKUP(A3415,[1]Monitoramento_Base_somente_disp!$A:$J,10,FALSE),0)</f>
        <v>12142011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57432200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216084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3731</v>
      </c>
      <c r="G3417">
        <f>IFERROR(VLOOKUP(A3417,[1]Monitoramento_Base_somente_disp!$A:$J,10,FALSE),0)</f>
        <v>4517195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670350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23457</v>
      </c>
      <c r="G3419">
        <f>IFERROR(VLOOKUP(A3419,[1]Monitoramento_Base_somente_disp!$A:$J,10,FALSE),0)</f>
        <v>18715408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40472</v>
      </c>
      <c r="K3420">
        <f>IFERROR(VLOOKUP(A3420,[2]Sheet1!$A:$I,7,FALSE),0)</f>
        <v>2690653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261489</v>
      </c>
      <c r="G3421">
        <f>IFERROR(VLOOKUP(A3421,[1]Monitoramento_Base_somente_disp!$A:$J,10,FALSE),0)</f>
        <v>71032790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786125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7581</v>
      </c>
      <c r="G3423">
        <f>IFERROR(VLOOKUP(A3423,[1]Monitoramento_Base_somente_disp!$A:$J,10,FALSE),0)</f>
        <v>4598590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62947</v>
      </c>
      <c r="G3424">
        <f>IFERROR(VLOOKUP(A3424,[1]Monitoramento_Base_somente_disp!$A:$J,10,FALSE),0)</f>
        <v>42887630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107281400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324813</v>
      </c>
      <c r="R3425">
        <f>IFERROR(VLOOKUP(A3425,[3]Sheet1!$A:$G,6,FALSE),0)</f>
        <v>0</v>
      </c>
      <c r="S3425">
        <f>IFERROR(VLOOKUP(A3425,[3]Sheet1!$A:$G,7,FALSE),0)</f>
        <v>147374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2756</v>
      </c>
      <c r="G3428">
        <f>IFERROR(VLOOKUP(A3428,[1]Monitoramento_Base_somente_disp!$A:$J,10,FALSE),0)</f>
        <v>1708503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7912</v>
      </c>
      <c r="G3430">
        <f>IFERROR(VLOOKUP(A3430,[1]Monitoramento_Base_somente_disp!$A:$J,10,FALSE),0)</f>
        <v>6722881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52681</v>
      </c>
      <c r="G3431">
        <f>IFERROR(VLOOKUP(A3431,[1]Monitoramento_Base_somente_disp!$A:$J,10,FALSE),0)</f>
        <v>21258143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0</v>
      </c>
      <c r="G3432">
        <f>IFERROR(VLOOKUP(A3432,[1]Monitoramento_Base_somente_disp!$A:$J,10,FALSE),0)</f>
        <v>863825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45153</v>
      </c>
      <c r="G3433">
        <f>IFERROR(VLOOKUP(A3433,[1]Monitoramento_Base_somente_disp!$A:$J,10,FALSE),0)</f>
        <v>8659437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76552</v>
      </c>
      <c r="G3434">
        <f>IFERROR(VLOOKUP(A3434,[1]Monitoramento_Base_somente_disp!$A:$J,10,FALSE),0)</f>
        <v>15505212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4338825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1231</v>
      </c>
      <c r="G3436">
        <f>IFERROR(VLOOKUP(A3436,[1]Monitoramento_Base_somente_disp!$A:$J,10,FALSE),0)</f>
        <v>4671262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34968926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32291</v>
      </c>
      <c r="G3438">
        <f>IFERROR(VLOOKUP(A3438,[1]Monitoramento_Base_somente_disp!$A:$J,10,FALSE),0)</f>
        <v>3670667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20801</v>
      </c>
      <c r="G3439">
        <f>IFERROR(VLOOKUP(A3439,[1]Monitoramento_Base_somente_disp!$A:$J,10,FALSE),0)</f>
        <v>6107699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59302</v>
      </c>
      <c r="G3440">
        <f>IFERROR(VLOOKUP(A3440,[1]Monitoramento_Base_somente_disp!$A:$J,10,FALSE),0)</f>
        <v>24115342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5814925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6238050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48791</v>
      </c>
      <c r="G3443">
        <f>IFERROR(VLOOKUP(A3443,[1]Monitoramento_Base_somente_disp!$A:$J,10,FALSE),0)</f>
        <v>10721575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4547950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19287</v>
      </c>
      <c r="G3446">
        <f>IFERROR(VLOOKUP(A3446,[1]Monitoramento_Base_somente_disp!$A:$J,10,FALSE),0)</f>
        <v>1998758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327425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36472</v>
      </c>
      <c r="G3448">
        <f>IFERROR(VLOOKUP(A3448,[1]Monitoramento_Base_somente_disp!$A:$J,10,FALSE),0)</f>
        <v>7022078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40926</v>
      </c>
      <c r="K3449">
        <f>IFERROR(VLOOKUP(A3449,[2]Sheet1!$A:$I,7,FALSE),0)</f>
        <v>1465835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859800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5702800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16415050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1380608</v>
      </c>
      <c r="Q3453">
        <f>IFERROR(VLOOKUP(A3453,[3]Sheet1!$A:$G,5,FALSE),0)</f>
        <v>1306551</v>
      </c>
      <c r="R3453">
        <f>IFERROR(VLOOKUP(A3453,[3]Sheet1!$A:$G,6,FALSE),0)</f>
        <v>1287733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8149</v>
      </c>
      <c r="G3454">
        <f>IFERROR(VLOOKUP(A3454,[1]Monitoramento_Base_somente_disp!$A:$J,10,FALSE),0)</f>
        <v>1861170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54179</v>
      </c>
      <c r="G3455">
        <f>IFERROR(VLOOKUP(A3455,[1]Monitoramento_Base_somente_disp!$A:$J,10,FALSE),0)</f>
        <v>6886747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7777</v>
      </c>
      <c r="G3456">
        <f>IFERROR(VLOOKUP(A3456,[1]Monitoramento_Base_somente_disp!$A:$J,10,FALSE),0)</f>
        <v>1339749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5397</v>
      </c>
      <c r="G3457">
        <f>IFERROR(VLOOKUP(A3457,[1]Monitoramento_Base_somente_disp!$A:$J,10,FALSE),0)</f>
        <v>10359754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129028</v>
      </c>
      <c r="G3458">
        <f>IFERROR(VLOOKUP(A3458,[1]Monitoramento_Base_somente_disp!$A:$J,10,FALSE),0)</f>
        <v>35363208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11311</v>
      </c>
      <c r="G3459">
        <f>IFERROR(VLOOKUP(A3459,[1]Monitoramento_Base_somente_disp!$A:$J,10,FALSE),0)</f>
        <v>3668230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103625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1224</v>
      </c>
      <c r="G3462">
        <f>IFERROR(VLOOKUP(A3462,[1]Monitoramento_Base_somente_disp!$A:$J,10,FALSE),0)</f>
        <v>1287310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54769</v>
      </c>
      <c r="K3463">
        <f>IFERROR(VLOOKUP(A3463,[2]Sheet1!$A:$I,7,FALSE),0)</f>
        <v>328911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8737</v>
      </c>
      <c r="G3464">
        <f>IFERROR(VLOOKUP(A3464,[1]Monitoramento_Base_somente_disp!$A:$J,10,FALSE),0)</f>
        <v>4813903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6614050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97610</v>
      </c>
      <c r="K3466">
        <f>IFERROR(VLOOKUP(A3466,[2]Sheet1!$A:$I,7,FALSE),0)</f>
        <v>213099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1258075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24203</v>
      </c>
      <c r="K3468">
        <f>IFERROR(VLOOKUP(A3468,[2]Sheet1!$A:$I,7,FALSE),0)</f>
        <v>290254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90</v>
      </c>
      <c r="G3469">
        <f>IFERROR(VLOOKUP(A3469,[1]Monitoramento_Base_somente_disp!$A:$J,10,FALSE),0)</f>
        <v>650925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720</v>
      </c>
      <c r="G3470">
        <f>IFERROR(VLOOKUP(A3470,[1]Monitoramento_Base_somente_disp!$A:$J,10,FALSE),0)</f>
        <v>2019437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564121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519883</v>
      </c>
      <c r="G3471">
        <f>IFERROR(VLOOKUP(A3471,[1]Monitoramento_Base_somente_disp!$A:$J,10,FALSE),0)</f>
        <v>125542544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1760275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25504</v>
      </c>
      <c r="G3473">
        <f>IFERROR(VLOOKUP(A3473,[1]Monitoramento_Base_somente_disp!$A:$J,10,FALSE),0)</f>
        <v>39822331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36867</v>
      </c>
      <c r="K3474">
        <f>IFERROR(VLOOKUP(A3474,[2]Sheet1!$A:$I,7,FALSE),0)</f>
        <v>259509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187225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49498</v>
      </c>
      <c r="G3477">
        <f>IFERROR(VLOOKUP(A3477,[1]Monitoramento_Base_somente_disp!$A:$J,10,FALSE),0)</f>
        <v>5476621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140057</v>
      </c>
      <c r="G3478">
        <f>IFERROR(VLOOKUP(A3478,[1]Monitoramento_Base_somente_disp!$A:$J,10,FALSE),0)</f>
        <v>31438628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70632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55985</v>
      </c>
      <c r="G3479">
        <f>IFERROR(VLOOKUP(A3479,[1]Monitoramento_Base_somente_disp!$A:$J,10,FALSE),0)</f>
        <v>9675968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17895</v>
      </c>
      <c r="G3480">
        <f>IFERROR(VLOOKUP(A3480,[1]Monitoramento_Base_somente_disp!$A:$J,10,FALSE),0)</f>
        <v>4387781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214428</v>
      </c>
      <c r="G3481">
        <f>IFERROR(VLOOKUP(A3481,[1]Monitoramento_Base_somente_disp!$A:$J,10,FALSE),0)</f>
        <v>60384525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28285</v>
      </c>
      <c r="G3482">
        <f>IFERROR(VLOOKUP(A3482,[1]Monitoramento_Base_somente_disp!$A:$J,10,FALSE),0)</f>
        <v>35081448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43167</v>
      </c>
      <c r="G3483">
        <f>IFERROR(VLOOKUP(A3483,[1]Monitoramento_Base_somente_disp!$A:$J,10,FALSE),0)</f>
        <v>3330424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2160</v>
      </c>
      <c r="G3484">
        <f>IFERROR(VLOOKUP(A3484,[1]Monitoramento_Base_somente_disp!$A:$J,10,FALSE),0)</f>
        <v>7667310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Sim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20739</v>
      </c>
      <c r="G3485">
        <f>IFERROR(VLOOKUP(A3485,[1]Monitoramento_Base_somente_disp!$A:$J,10,FALSE),0)</f>
        <v>17684800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6299725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6826</v>
      </c>
      <c r="G3488">
        <f>IFERROR(VLOOKUP(A3488,[1]Monitoramento_Base_somente_disp!$A:$J,10,FALSE),0)</f>
        <v>3328286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3738000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145</v>
      </c>
      <c r="G3491">
        <f>IFERROR(VLOOKUP(A3491,[1]Monitoramento_Base_somente_disp!$A:$J,10,FALSE),0)</f>
        <v>5298392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351100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42956225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16808</v>
      </c>
      <c r="Q3493">
        <f>IFERROR(VLOOKUP(A3493,[3]Sheet1!$A:$G,5,FALSE),0)</f>
        <v>1043132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2878</v>
      </c>
      <c r="G3494">
        <f>IFERROR(VLOOKUP(A3494,[1]Monitoramento_Base_somente_disp!$A:$J,10,FALSE),0)</f>
        <v>609166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81118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69660</v>
      </c>
      <c r="G3495">
        <f>IFERROR(VLOOKUP(A3495,[1]Monitoramento_Base_somente_disp!$A:$J,10,FALSE),0)</f>
        <v>15401592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1650246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61597</v>
      </c>
      <c r="G3497">
        <f>IFERROR(VLOOKUP(A3497,[1]Monitoramento_Base_somente_disp!$A:$J,10,FALSE),0)</f>
        <v>16982091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1799100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37684</v>
      </c>
      <c r="G3499">
        <f>IFERROR(VLOOKUP(A3499,[1]Monitoramento_Base_somente_disp!$A:$J,10,FALSE),0)</f>
        <v>19025010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101033315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151544476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27656</v>
      </c>
      <c r="G3502">
        <f>IFERROR(VLOOKUP(A3502,[1]Monitoramento_Base_somente_disp!$A:$J,10,FALSE),0)</f>
        <v>18621349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20122</v>
      </c>
      <c r="G3503">
        <f>IFERROR(VLOOKUP(A3503,[1]Monitoramento_Base_somente_disp!$A:$J,10,FALSE),0)</f>
        <v>2636723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21451</v>
      </c>
      <c r="G3504">
        <f>IFERROR(VLOOKUP(A3504,[1]Monitoramento_Base_somente_disp!$A:$J,10,FALSE),0)</f>
        <v>5532980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1319</v>
      </c>
      <c r="G3505">
        <f>IFERROR(VLOOKUP(A3505,[1]Monitoramento_Base_somente_disp!$A:$J,10,FALSE),0)</f>
        <v>11519466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822222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682158</v>
      </c>
      <c r="G3506">
        <f>IFERROR(VLOOKUP(A3506,[1]Monitoramento_Base_somente_disp!$A:$J,10,FALSE),0)</f>
        <v>103524775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5775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43431</v>
      </c>
      <c r="G3508">
        <f>IFERROR(VLOOKUP(A3508,[1]Monitoramento_Base_somente_disp!$A:$J,10,FALSE),0)</f>
        <v>15612496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64643</v>
      </c>
      <c r="G3510">
        <f>IFERROR(VLOOKUP(A3510,[1]Monitoramento_Base_somente_disp!$A:$J,10,FALSE),0)</f>
        <v>16149518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5033</v>
      </c>
      <c r="G3512">
        <f>IFERROR(VLOOKUP(A3512,[1]Monitoramento_Base_somente_disp!$A:$J,10,FALSE),0)</f>
        <v>1713911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8375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46980</v>
      </c>
      <c r="G3514">
        <f>IFERROR(VLOOKUP(A3514,[1]Monitoramento_Base_somente_disp!$A:$J,10,FALSE),0)</f>
        <v>119435533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140860</v>
      </c>
      <c r="G3515">
        <f>IFERROR(VLOOKUP(A3515,[1]Monitoramento_Base_somente_disp!$A:$J,10,FALSE),0)</f>
        <v>34640088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69992</v>
      </c>
      <c r="G3516">
        <f>IFERROR(VLOOKUP(A3516,[1]Monitoramento_Base_somente_disp!$A:$J,10,FALSE),0)</f>
        <v>27849086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2340925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9818</v>
      </c>
      <c r="G3518">
        <f>IFERROR(VLOOKUP(A3518,[1]Monitoramento_Base_somente_disp!$A:$J,10,FALSE),0)</f>
        <v>10742549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25797</v>
      </c>
      <c r="G3519">
        <f>IFERROR(VLOOKUP(A3519,[1]Monitoramento_Base_somente_disp!$A:$J,10,FALSE),0)</f>
        <v>34039737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4548500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7008925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84694</v>
      </c>
      <c r="G3522">
        <f>IFERROR(VLOOKUP(A3522,[1]Monitoramento_Base_somente_disp!$A:$J,10,FALSE),0)</f>
        <v>60562749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38616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32242</v>
      </c>
      <c r="G3523">
        <f>IFERROR(VLOOKUP(A3523,[1]Monitoramento_Base_somente_disp!$A:$J,10,FALSE),0)</f>
        <v>18028940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117992</v>
      </c>
      <c r="G3524">
        <f>IFERROR(VLOOKUP(A3524,[1]Monitoramento_Base_somente_disp!$A:$J,10,FALSE),0)</f>
        <v>17906806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24371</v>
      </c>
      <c r="G3525">
        <f>IFERROR(VLOOKUP(A3525,[1]Monitoramento_Base_somente_disp!$A:$J,10,FALSE),0)</f>
        <v>12319406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72858</v>
      </c>
      <c r="G3526">
        <f>IFERROR(VLOOKUP(A3526,[1]Monitoramento_Base_somente_disp!$A:$J,10,FALSE),0)</f>
        <v>42641224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99472</v>
      </c>
      <c r="G3527">
        <f>IFERROR(VLOOKUP(A3527,[1]Monitoramento_Base_somente_disp!$A:$J,10,FALSE),0)</f>
        <v>35279420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8078825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7250</v>
      </c>
      <c r="G3529">
        <f>IFERROR(VLOOKUP(A3529,[1]Monitoramento_Base_somente_disp!$A:$J,10,FALSE),0)</f>
        <v>19318282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442494</v>
      </c>
      <c r="G3530">
        <f>IFERROR(VLOOKUP(A3530,[1]Monitoramento_Base_somente_disp!$A:$J,10,FALSE),0)</f>
        <v>176193351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12166</v>
      </c>
      <c r="G3531">
        <f>IFERROR(VLOOKUP(A3531,[1]Monitoramento_Base_somente_disp!$A:$J,10,FALSE),0)</f>
        <v>13813368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84169</v>
      </c>
      <c r="G3538">
        <f>IFERROR(VLOOKUP(A3538,[1]Monitoramento_Base_somente_disp!$A:$J,10,FALSE),0)</f>
        <v>12278532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330</v>
      </c>
      <c r="G3541">
        <f>IFERROR(VLOOKUP(A3541,[1]Monitoramento_Base_somente_disp!$A:$J,10,FALSE),0)</f>
        <v>1810536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100</v>
      </c>
      <c r="G3542">
        <f>IFERROR(VLOOKUP(A3542,[1]Monitoramento_Base_somente_disp!$A:$J,10,FALSE),0)</f>
        <v>31669875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Sim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3617475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17038931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62517</v>
      </c>
      <c r="Q3545">
        <f>IFERROR(VLOOKUP(A3545,[3]Sheet1!$A:$G,5,FALSE),0)</f>
        <v>706206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11606650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7706763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7200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3915975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29975225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10592500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1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41819500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4542075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6709575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39572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31057</v>
      </c>
      <c r="G3562">
        <f>IFERROR(VLOOKUP(A3562,[1]Monitoramento_Base_somente_disp!$A:$J,10,FALSE),0)</f>
        <v>37223030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11672200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51830300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4</v>
      </c>
      <c r="G3565">
        <f>IFERROR(VLOOKUP(A3565,[1]Monitoramento_Base_somente_disp!$A:$J,10,FALSE),0)</f>
        <v>16406010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1273575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396850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365945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343856</v>
      </c>
      <c r="G3568">
        <f>IFERROR(VLOOKUP(A3568,[1]Monitoramento_Base_somente_disp!$A:$J,10,FALSE),0)</f>
        <v>39498310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96260</v>
      </c>
      <c r="G3570">
        <f>IFERROR(VLOOKUP(A3570,[1]Monitoramento_Base_somente_disp!$A:$J,10,FALSE),0)</f>
        <v>63799062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228435475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900</v>
      </c>
      <c r="G3572">
        <f>IFERROR(VLOOKUP(A3572,[1]Monitoramento_Base_somente_disp!$A:$J,10,FALSE),0)</f>
        <v>12516358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78955</v>
      </c>
      <c r="Q3573">
        <f>IFERROR(VLOOKUP(A3573,[3]Sheet1!$A:$G,5,FALSE),0)</f>
        <v>610943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2021575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5782</v>
      </c>
      <c r="G3575">
        <f>IFERROR(VLOOKUP(A3575,[1]Monitoramento_Base_somente_disp!$A:$J,10,FALSE),0)</f>
        <v>5717352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168477</v>
      </c>
      <c r="G3576">
        <f>IFERROR(VLOOKUP(A3576,[1]Monitoramento_Base_somente_disp!$A:$J,10,FALSE),0)</f>
        <v>31931245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342287</v>
      </c>
      <c r="G3577">
        <f>IFERROR(VLOOKUP(A3577,[1]Monitoramento_Base_somente_disp!$A:$J,10,FALSE),0)</f>
        <v>76888166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75063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68323</v>
      </c>
      <c r="G3578">
        <f>IFERROR(VLOOKUP(A3578,[1]Monitoramento_Base_somente_disp!$A:$J,10,FALSE),0)</f>
        <v>14763546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3951025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93332</v>
      </c>
      <c r="Q3579">
        <f>IFERROR(VLOOKUP(A3579,[3]Sheet1!$A:$G,5,FALSE),0)</f>
        <v>0</v>
      </c>
      <c r="R3579">
        <f>IFERROR(VLOOKUP(A3579,[3]Sheet1!$A:$G,6,FALSE),0)</f>
        <v>75105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84710</v>
      </c>
      <c r="Q3580">
        <f>IFERROR(VLOOKUP(A3580,[3]Sheet1!$A:$G,5,FALSE),0)</f>
        <v>415958</v>
      </c>
      <c r="R3580">
        <f>IFERROR(VLOOKUP(A3580,[3]Sheet1!$A:$G,6,FALSE),0)</f>
        <v>62719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3444725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3390</v>
      </c>
      <c r="K3581">
        <f>IFERROR(VLOOKUP(A3581,[2]Sheet1!$A:$I,7,FALSE),0)</f>
        <v>84347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14295</v>
      </c>
      <c r="G3582">
        <f>IFERROR(VLOOKUP(A3582,[1]Monitoramento_Base_somente_disp!$A:$J,10,FALSE),0)</f>
        <v>4039955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99612</v>
      </c>
      <c r="G3583">
        <f>IFERROR(VLOOKUP(A3583,[1]Monitoramento_Base_somente_disp!$A:$J,10,FALSE),0)</f>
        <v>18769720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34787</v>
      </c>
      <c r="G3585">
        <f>IFERROR(VLOOKUP(A3585,[1]Monitoramento_Base_somente_disp!$A:$J,10,FALSE),0)</f>
        <v>4160060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26808</v>
      </c>
      <c r="G3586">
        <f>IFERROR(VLOOKUP(A3586,[1]Monitoramento_Base_somente_disp!$A:$J,10,FALSE),0)</f>
        <v>2323250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14525</v>
      </c>
      <c r="G3589">
        <f>IFERROR(VLOOKUP(A3589,[1]Monitoramento_Base_somente_disp!$A:$J,10,FALSE),0)</f>
        <v>46059146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19668150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216000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540400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2521900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176025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63712</v>
      </c>
      <c r="K3638">
        <f>IFERROR(VLOOKUP(A3638,[2]Sheet1!$A:$I,7,FALSE),0)</f>
        <v>842009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10325</v>
      </c>
      <c r="K3639">
        <f>IFERROR(VLOOKUP(A3639,[2]Sheet1!$A:$I,7,FALSE),0)</f>
        <v>1360033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21803</v>
      </c>
      <c r="K3640">
        <f>IFERROR(VLOOKUP(A3640,[2]Sheet1!$A:$I,7,FALSE),0)</f>
        <v>458721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91626</v>
      </c>
      <c r="K3641">
        <f>IFERROR(VLOOKUP(A3641,[2]Sheet1!$A:$I,7,FALSE),0)</f>
        <v>446617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46080</v>
      </c>
      <c r="K3642">
        <f>IFERROR(VLOOKUP(A3642,[2]Sheet1!$A:$I,7,FALSE),0)</f>
        <v>449578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14035</v>
      </c>
      <c r="K3643">
        <f>IFERROR(VLOOKUP(A3643,[2]Sheet1!$A:$I,7,FALSE),0)</f>
        <v>921544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60958</v>
      </c>
      <c r="K3644">
        <f>IFERROR(VLOOKUP(A3644,[2]Sheet1!$A:$I,7,FALSE),0)</f>
        <v>769706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41507</v>
      </c>
      <c r="K3645">
        <f>IFERROR(VLOOKUP(A3645,[2]Sheet1!$A:$I,7,FALSE),0)</f>
        <v>230872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119169</v>
      </c>
      <c r="K3646">
        <f>IFERROR(VLOOKUP(A3646,[2]Sheet1!$A:$I,7,FALSE),0)</f>
        <v>895506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38464</v>
      </c>
      <c r="K3647">
        <f>IFERROR(VLOOKUP(A3647,[2]Sheet1!$A:$I,7,FALSE),0)</f>
        <v>646386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25797</v>
      </c>
      <c r="K3648">
        <f>IFERROR(VLOOKUP(A3648,[2]Sheet1!$A:$I,7,FALSE),0)</f>
        <v>599309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19388</v>
      </c>
      <c r="K3649">
        <f>IFERROR(VLOOKUP(A3649,[2]Sheet1!$A:$I,7,FALSE),0)</f>
        <v>836439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47568</v>
      </c>
      <c r="K3650">
        <f>IFERROR(VLOOKUP(A3650,[2]Sheet1!$A:$I,7,FALSE),0)</f>
        <v>481904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431754</v>
      </c>
      <c r="K3651">
        <f>IFERROR(VLOOKUP(A3651,[2]Sheet1!$A:$I,7,FALSE),0)</f>
        <v>13607768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79496</v>
      </c>
      <c r="K3652">
        <f>IFERROR(VLOOKUP(A3652,[2]Sheet1!$A:$I,7,FALSE),0)</f>
        <v>551414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53067</v>
      </c>
      <c r="K3653">
        <f>IFERROR(VLOOKUP(A3653,[2]Sheet1!$A:$I,7,FALSE),0)</f>
        <v>356632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73323</v>
      </c>
      <c r="K3654">
        <f>IFERROR(VLOOKUP(A3654,[2]Sheet1!$A:$I,7,FALSE),0)</f>
        <v>219564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30133</v>
      </c>
      <c r="K3655">
        <f>IFERROR(VLOOKUP(A3655,[2]Sheet1!$A:$I,7,FALSE),0)</f>
        <v>225986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702</v>
      </c>
      <c r="K3656">
        <f>IFERROR(VLOOKUP(A3656,[2]Sheet1!$A:$I,7,FALSE),0)</f>
        <v>539551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41182</v>
      </c>
      <c r="K3657">
        <f>IFERROR(VLOOKUP(A3657,[2]Sheet1!$A:$I,7,FALSE),0)</f>
        <v>6635055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142245</v>
      </c>
      <c r="K3658">
        <f>IFERROR(VLOOKUP(A3658,[2]Sheet1!$A:$I,7,FALSE),0)</f>
        <v>1165774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54888</v>
      </c>
      <c r="K3659">
        <f>IFERROR(VLOOKUP(A3659,[2]Sheet1!$A:$I,7,FALSE),0)</f>
        <v>345506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194622</v>
      </c>
      <c r="K3660">
        <f>IFERROR(VLOOKUP(A3660,[2]Sheet1!$A:$I,7,FALSE),0)</f>
        <v>1792288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110063</v>
      </c>
      <c r="K3661">
        <f>IFERROR(VLOOKUP(A3661,[2]Sheet1!$A:$I,7,FALSE),0)</f>
        <v>3399271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134353</v>
      </c>
      <c r="K3663">
        <f>IFERROR(VLOOKUP(A3663,[2]Sheet1!$A:$I,7,FALSE),0)</f>
        <v>1177028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47031</v>
      </c>
      <c r="K3664">
        <f>IFERROR(VLOOKUP(A3664,[2]Sheet1!$A:$I,7,FALSE),0)</f>
        <v>515101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112852</v>
      </c>
      <c r="K3665">
        <f>IFERROR(VLOOKUP(A3665,[2]Sheet1!$A:$I,7,FALSE),0)</f>
        <v>2500962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37653</v>
      </c>
      <c r="K3666">
        <f>IFERROR(VLOOKUP(A3666,[2]Sheet1!$A:$I,7,FALSE),0)</f>
        <v>1453087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55734</v>
      </c>
      <c r="K3667">
        <f>IFERROR(VLOOKUP(A3667,[2]Sheet1!$A:$I,7,FALSE),0)</f>
        <v>2318535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50531</v>
      </c>
      <c r="K3668">
        <f>IFERROR(VLOOKUP(A3668,[2]Sheet1!$A:$I,7,FALSE),0)</f>
        <v>305336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34050</v>
      </c>
      <c r="K3669">
        <f>IFERROR(VLOOKUP(A3669,[2]Sheet1!$A:$I,7,FALSE),0)</f>
        <v>2197084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35167</v>
      </c>
      <c r="K3670">
        <f>IFERROR(VLOOKUP(A3670,[2]Sheet1!$A:$I,7,FALSE),0)</f>
        <v>290383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37047</v>
      </c>
      <c r="K3671">
        <f>IFERROR(VLOOKUP(A3671,[2]Sheet1!$A:$I,7,FALSE),0)</f>
        <v>2468736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23370175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112164</v>
      </c>
      <c r="K3672">
        <f>IFERROR(VLOOKUP(A3672,[2]Sheet1!$A:$I,7,FALSE),0)</f>
        <v>540418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60519</v>
      </c>
      <c r="K3673">
        <f>IFERROR(VLOOKUP(A3673,[2]Sheet1!$A:$I,7,FALSE),0)</f>
        <v>475179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11</v>
      </c>
      <c r="K3674">
        <f>IFERROR(VLOOKUP(A3674,[2]Sheet1!$A:$I,7,FALSE),0)</f>
        <v>983526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115447</v>
      </c>
      <c r="K3675">
        <f>IFERROR(VLOOKUP(A3675,[2]Sheet1!$A:$I,7,FALSE),0)</f>
        <v>2485224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4361</v>
      </c>
      <c r="K3676">
        <f>IFERROR(VLOOKUP(A3676,[2]Sheet1!$A:$I,7,FALSE),0)</f>
        <v>888351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512</v>
      </c>
      <c r="K3677">
        <f>IFERROR(VLOOKUP(A3677,[2]Sheet1!$A:$I,7,FALSE),0)</f>
        <v>2728696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12823</v>
      </c>
      <c r="K3678">
        <f>IFERROR(VLOOKUP(A3678,[2]Sheet1!$A:$I,7,FALSE),0)</f>
        <v>347303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37343</v>
      </c>
      <c r="K3679">
        <f>IFERROR(VLOOKUP(A3679,[2]Sheet1!$A:$I,7,FALSE),0)</f>
        <v>767107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63476</v>
      </c>
      <c r="K3680">
        <f>IFERROR(VLOOKUP(A3680,[2]Sheet1!$A:$I,7,FALSE),0)</f>
        <v>603193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25053</v>
      </c>
      <c r="K3681">
        <f>IFERROR(VLOOKUP(A3681,[2]Sheet1!$A:$I,7,FALSE),0)</f>
        <v>183263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17479</v>
      </c>
      <c r="K3682">
        <f>IFERROR(VLOOKUP(A3682,[2]Sheet1!$A:$I,7,FALSE),0)</f>
        <v>213365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148</v>
      </c>
      <c r="K3683">
        <f>IFERROR(VLOOKUP(A3683,[2]Sheet1!$A:$I,7,FALSE),0)</f>
        <v>2812068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22054</v>
      </c>
      <c r="K3684">
        <f>IFERROR(VLOOKUP(A3684,[2]Sheet1!$A:$I,7,FALSE),0)</f>
        <v>826364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3918400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27293</v>
      </c>
      <c r="K3688">
        <f>IFERROR(VLOOKUP(A3688,[2]Sheet1!$A:$I,7,FALSE),0)</f>
        <v>98919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515</v>
      </c>
      <c r="G3689">
        <f>IFERROR(VLOOKUP(A3689,[1]Monitoramento_Base_somente_disp!$A:$J,10,FALSE),0)</f>
        <v>6752547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5621000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208601</v>
      </c>
      <c r="Q3690">
        <f>IFERROR(VLOOKUP(A3690,[3]Sheet1!$A:$G,5,FALSE),0)</f>
        <v>1672553</v>
      </c>
      <c r="R3690">
        <f>IFERROR(VLOOKUP(A3690,[3]Sheet1!$A:$G,6,FALSE),0)</f>
        <v>157674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733</v>
      </c>
      <c r="G3691">
        <f>IFERROR(VLOOKUP(A3691,[1]Monitoramento_Base_somente_disp!$A:$J,10,FALSE),0)</f>
        <v>2498640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39350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4744575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41573</v>
      </c>
      <c r="K3693">
        <f>IFERROR(VLOOKUP(A3693,[2]Sheet1!$A:$I,7,FALSE),0)</f>
        <v>1546634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2065350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150882</v>
      </c>
      <c r="G3695">
        <f>IFERROR(VLOOKUP(A3695,[1]Monitoramento_Base_somente_disp!$A:$J,10,FALSE),0)</f>
        <v>49356183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2313</v>
      </c>
      <c r="G3696">
        <f>IFERROR(VLOOKUP(A3696,[1]Monitoramento_Base_somente_disp!$A:$J,10,FALSE),0)</f>
        <v>429884623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26355250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69787</v>
      </c>
      <c r="G3698">
        <f>IFERROR(VLOOKUP(A3698,[1]Monitoramento_Base_somente_disp!$A:$J,10,FALSE),0)</f>
        <v>148165573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1619525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25771</v>
      </c>
      <c r="G3701">
        <f>IFERROR(VLOOKUP(A3701,[1]Monitoramento_Base_somente_disp!$A:$J,10,FALSE),0)</f>
        <v>25546176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8938407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175218</v>
      </c>
      <c r="G3705">
        <f>IFERROR(VLOOKUP(A3705,[1]Monitoramento_Base_somente_disp!$A:$J,10,FALSE),0)</f>
        <v>26772073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333</v>
      </c>
      <c r="G3709">
        <f>IFERROR(VLOOKUP(A3709,[1]Monitoramento_Base_somente_disp!$A:$J,10,FALSE),0)</f>
        <v>135835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25411</v>
      </c>
      <c r="G3710">
        <f>IFERROR(VLOOKUP(A3710,[1]Monitoramento_Base_somente_disp!$A:$J,10,FALSE),0)</f>
        <v>6484541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1413425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2174000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92694</v>
      </c>
      <c r="G3714">
        <f>IFERROR(VLOOKUP(A3714,[1]Monitoramento_Base_somente_disp!$A:$J,10,FALSE),0)</f>
        <v>8157545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97988</v>
      </c>
      <c r="G3715">
        <f>IFERROR(VLOOKUP(A3715,[1]Monitoramento_Base_somente_disp!$A:$J,10,FALSE),0)</f>
        <v>41233533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301103</v>
      </c>
      <c r="G3716">
        <f>IFERROR(VLOOKUP(A3716,[1]Monitoramento_Base_somente_disp!$A:$J,10,FALSE),0)</f>
        <v>86404289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25716</v>
      </c>
      <c r="G3717">
        <f>IFERROR(VLOOKUP(A3717,[1]Monitoramento_Base_somente_disp!$A:$J,10,FALSE),0)</f>
        <v>6011401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338025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199512</v>
      </c>
      <c r="G3719">
        <f>IFERROR(VLOOKUP(A3719,[1]Monitoramento_Base_somente_disp!$A:$J,10,FALSE),0)</f>
        <v>23089437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1003901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106041</v>
      </c>
      <c r="G3721">
        <f>IFERROR(VLOOKUP(A3721,[1]Monitoramento_Base_somente_disp!$A:$J,10,FALSE),0)</f>
        <v>13966753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70568</v>
      </c>
      <c r="G3722">
        <f>IFERROR(VLOOKUP(A3722,[1]Monitoramento_Base_somente_disp!$A:$J,10,FALSE),0)</f>
        <v>6405015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8855</v>
      </c>
      <c r="G3723">
        <f>IFERROR(VLOOKUP(A3723,[1]Monitoramento_Base_somente_disp!$A:$J,10,FALSE),0)</f>
        <v>1586742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194238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198451</v>
      </c>
      <c r="G3724">
        <f>IFERROR(VLOOKUP(A3724,[1]Monitoramento_Base_somente_disp!$A:$J,10,FALSE),0)</f>
        <v>58742179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15151</v>
      </c>
      <c r="G3725">
        <f>IFERROR(VLOOKUP(A3725,[1]Monitoramento_Base_somente_disp!$A:$J,10,FALSE),0)</f>
        <v>1147830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24370</v>
      </c>
      <c r="G3726">
        <f>IFERROR(VLOOKUP(A3726,[1]Monitoramento_Base_somente_disp!$A:$J,10,FALSE),0)</f>
        <v>2223747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259963</v>
      </c>
      <c r="G3727">
        <f>IFERROR(VLOOKUP(A3727,[1]Monitoramento_Base_somente_disp!$A:$J,10,FALSE),0)</f>
        <v>91277595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181950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32333</v>
      </c>
      <c r="G3731">
        <f>IFERROR(VLOOKUP(A3731,[1]Monitoramento_Base_somente_disp!$A:$J,10,FALSE),0)</f>
        <v>7577723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10388</v>
      </c>
      <c r="G3732">
        <f>IFERROR(VLOOKUP(A3732,[1]Monitoramento_Base_somente_disp!$A:$J,10,FALSE),0)</f>
        <v>776265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33131</v>
      </c>
      <c r="G3733">
        <f>IFERROR(VLOOKUP(A3733,[1]Monitoramento_Base_somente_disp!$A:$J,10,FALSE),0)</f>
        <v>10380575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7200</v>
      </c>
      <c r="G3734">
        <f>IFERROR(VLOOKUP(A3734,[1]Monitoramento_Base_somente_disp!$A:$J,10,FALSE),0)</f>
        <v>988030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1375150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27630</v>
      </c>
      <c r="G3736">
        <f>IFERROR(VLOOKUP(A3736,[1]Monitoramento_Base_somente_disp!$A:$J,10,FALSE),0)</f>
        <v>2080362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46281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43311</v>
      </c>
      <c r="G3737">
        <f>IFERROR(VLOOKUP(A3737,[1]Monitoramento_Base_somente_disp!$A:$J,10,FALSE),0)</f>
        <v>2306515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14556</v>
      </c>
      <c r="G3738">
        <f>IFERROR(VLOOKUP(A3738,[1]Monitoramento_Base_somente_disp!$A:$J,10,FALSE),0)</f>
        <v>35090051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164875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186910</v>
      </c>
      <c r="G3740">
        <f>IFERROR(VLOOKUP(A3740,[1]Monitoramento_Base_somente_disp!$A:$J,10,FALSE),0)</f>
        <v>795054529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5898</v>
      </c>
      <c r="G3741">
        <f>IFERROR(VLOOKUP(A3741,[1]Monitoramento_Base_somente_disp!$A:$J,10,FALSE),0)</f>
        <v>3350629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1712092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6845</v>
      </c>
      <c r="G3743">
        <f>IFERROR(VLOOKUP(A3743,[1]Monitoramento_Base_somente_disp!$A:$J,10,FALSE),0)</f>
        <v>26990516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17876</v>
      </c>
      <c r="G3745">
        <f>IFERROR(VLOOKUP(A3745,[1]Monitoramento_Base_somente_disp!$A:$J,10,FALSE),0)</f>
        <v>195944864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6116</v>
      </c>
      <c r="G3746">
        <f>IFERROR(VLOOKUP(A3746,[1]Monitoramento_Base_somente_disp!$A:$J,10,FALSE),0)</f>
        <v>2862422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330</v>
      </c>
      <c r="G3747">
        <f>IFERROR(VLOOKUP(A3747,[1]Monitoramento_Base_somente_disp!$A:$J,10,FALSE),0)</f>
        <v>55655030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19004</v>
      </c>
      <c r="G3748">
        <f>IFERROR(VLOOKUP(A3748,[1]Monitoramento_Base_somente_disp!$A:$J,10,FALSE),0)</f>
        <v>3891011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172344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171627</v>
      </c>
      <c r="G3749">
        <f>IFERROR(VLOOKUP(A3749,[1]Monitoramento_Base_somente_disp!$A:$J,10,FALSE),0)</f>
        <v>160878392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86752</v>
      </c>
      <c r="G3750">
        <f>IFERROR(VLOOKUP(A3750,[1]Monitoramento_Base_somente_disp!$A:$J,10,FALSE),0)</f>
        <v>126123137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18863</v>
      </c>
      <c r="Q3751">
        <f>IFERROR(VLOOKUP(A3751,[3]Sheet1!$A:$G,5,FALSE),0)</f>
        <v>163931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3420</v>
      </c>
      <c r="G3752">
        <f>IFERROR(VLOOKUP(A3752,[1]Monitoramento_Base_somente_disp!$A:$J,10,FALSE),0)</f>
        <v>1765240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3064</v>
      </c>
      <c r="G3753">
        <f>IFERROR(VLOOKUP(A3753,[1]Monitoramento_Base_somente_disp!$A:$J,10,FALSE),0)</f>
        <v>2174766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139444</v>
      </c>
      <c r="G3754">
        <f>IFERROR(VLOOKUP(A3754,[1]Monitoramento_Base_somente_disp!$A:$J,10,FALSE),0)</f>
        <v>34191999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19590</v>
      </c>
      <c r="G3755">
        <f>IFERROR(VLOOKUP(A3755,[1]Monitoramento_Base_somente_disp!$A:$J,10,FALSE),0)</f>
        <v>7416674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30000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1388800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57554</v>
      </c>
      <c r="G3759">
        <f>IFERROR(VLOOKUP(A3759,[1]Monitoramento_Base_somente_disp!$A:$J,10,FALSE),0)</f>
        <v>3361511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21504</v>
      </c>
      <c r="G3760">
        <f>IFERROR(VLOOKUP(A3760,[1]Monitoramento_Base_somente_disp!$A:$J,10,FALSE),0)</f>
        <v>12841864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10966</v>
      </c>
      <c r="G3761">
        <f>IFERROR(VLOOKUP(A3761,[1]Monitoramento_Base_somente_disp!$A:$J,10,FALSE),0)</f>
        <v>10738231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12800</v>
      </c>
      <c r="G3762">
        <f>IFERROR(VLOOKUP(A3762,[1]Monitoramento_Base_somente_disp!$A:$J,10,FALSE),0)</f>
        <v>741790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848025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38123</v>
      </c>
      <c r="G3764">
        <f>IFERROR(VLOOKUP(A3764,[1]Monitoramento_Base_somente_disp!$A:$J,10,FALSE),0)</f>
        <v>25930202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14701</v>
      </c>
      <c r="G3766">
        <f>IFERROR(VLOOKUP(A3766,[1]Monitoramento_Base_somente_disp!$A:$J,10,FALSE),0)</f>
        <v>11544850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8319500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59150</v>
      </c>
      <c r="G3768">
        <f>IFERROR(VLOOKUP(A3768,[1]Monitoramento_Base_somente_disp!$A:$J,10,FALSE),0)</f>
        <v>5162536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266265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6844</v>
      </c>
      <c r="G3771">
        <f>IFERROR(VLOOKUP(A3771,[1]Monitoramento_Base_somente_disp!$A:$J,10,FALSE),0)</f>
        <v>671716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19366</v>
      </c>
      <c r="G3772">
        <f>IFERROR(VLOOKUP(A3772,[1]Monitoramento_Base_somente_disp!$A:$J,10,FALSE),0)</f>
        <v>1512260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2049</v>
      </c>
      <c r="G3773">
        <f>IFERROR(VLOOKUP(A3773,[1]Monitoramento_Base_somente_disp!$A:$J,10,FALSE),0)</f>
        <v>839747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2507200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1937000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9354</v>
      </c>
      <c r="G3776">
        <f>IFERROR(VLOOKUP(A3776,[1]Monitoramento_Base_somente_disp!$A:$J,10,FALSE),0)</f>
        <v>741322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1943525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48290</v>
      </c>
      <c r="G3778">
        <f>IFERROR(VLOOKUP(A3778,[1]Monitoramento_Base_somente_disp!$A:$J,10,FALSE),0)</f>
        <v>5199420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1891</v>
      </c>
      <c r="G3779">
        <f>IFERROR(VLOOKUP(A3779,[1]Monitoramento_Base_somente_disp!$A:$J,10,FALSE),0)</f>
        <v>848591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11305</v>
      </c>
      <c r="G3780">
        <f>IFERROR(VLOOKUP(A3780,[1]Monitoramento_Base_somente_disp!$A:$J,10,FALSE),0)</f>
        <v>1754182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60100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23911</v>
      </c>
      <c r="G3782">
        <f>IFERROR(VLOOKUP(A3782,[1]Monitoramento_Base_somente_disp!$A:$J,10,FALSE),0)</f>
        <v>713864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1540625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133732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127251</v>
      </c>
      <c r="G3785">
        <f>IFERROR(VLOOKUP(A3785,[1]Monitoramento_Base_somente_disp!$A:$J,10,FALSE),0)</f>
        <v>9450138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1713675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8473</v>
      </c>
      <c r="G3787">
        <f>IFERROR(VLOOKUP(A3787,[1]Monitoramento_Base_somente_disp!$A:$J,10,FALSE),0)</f>
        <v>789587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16113</v>
      </c>
      <c r="G3788">
        <f>IFERROR(VLOOKUP(A3788,[1]Monitoramento_Base_somente_disp!$A:$J,10,FALSE),0)</f>
        <v>10750597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1277</v>
      </c>
      <c r="G3790">
        <f>IFERROR(VLOOKUP(A3790,[1]Monitoramento_Base_somente_disp!$A:$J,10,FALSE),0)</f>
        <v>260585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23378</v>
      </c>
      <c r="G3793">
        <f>IFERROR(VLOOKUP(A3793,[1]Monitoramento_Base_somente_disp!$A:$J,10,FALSE),0)</f>
        <v>3137147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12500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1231951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3214</v>
      </c>
      <c r="G3797">
        <f>IFERROR(VLOOKUP(A3797,[1]Monitoramento_Base_somente_disp!$A:$J,10,FALSE),0)</f>
        <v>1411480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3897</v>
      </c>
      <c r="G3799">
        <f>IFERROR(VLOOKUP(A3799,[1]Monitoramento_Base_somente_disp!$A:$J,10,FALSE),0)</f>
        <v>634577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1890</v>
      </c>
      <c r="G3801">
        <f>IFERROR(VLOOKUP(A3801,[1]Monitoramento_Base_somente_disp!$A:$J,10,FALSE),0)</f>
        <v>797151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10075</v>
      </c>
      <c r="G3802">
        <f>IFERROR(VLOOKUP(A3802,[1]Monitoramento_Base_somente_disp!$A:$J,10,FALSE),0)</f>
        <v>5422573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17719</v>
      </c>
      <c r="G3803">
        <f>IFERROR(VLOOKUP(A3803,[1]Monitoramento_Base_somente_disp!$A:$J,10,FALSE),0)</f>
        <v>720627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18098</v>
      </c>
      <c r="G3804">
        <f>IFERROR(VLOOKUP(A3804,[1]Monitoramento_Base_somente_disp!$A:$J,10,FALSE),0)</f>
        <v>1944235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1160375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1915</v>
      </c>
      <c r="G3806">
        <f>IFERROR(VLOOKUP(A3806,[1]Monitoramento_Base_somente_disp!$A:$J,10,FALSE),0)</f>
        <v>2910947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1308</v>
      </c>
      <c r="G3808">
        <f>IFERROR(VLOOKUP(A3808,[1]Monitoramento_Base_somente_disp!$A:$J,10,FALSE),0)</f>
        <v>2917157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3610</v>
      </c>
      <c r="G3809">
        <f>IFERROR(VLOOKUP(A3809,[1]Monitoramento_Base_somente_disp!$A:$J,10,FALSE),0)</f>
        <v>4141421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2012</v>
      </c>
      <c r="G3810">
        <f>IFERROR(VLOOKUP(A3810,[1]Monitoramento_Base_somente_disp!$A:$J,10,FALSE),0)</f>
        <v>3412178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480</v>
      </c>
      <c r="G3812">
        <f>IFERROR(VLOOKUP(A3812,[1]Monitoramento_Base_somente_disp!$A:$J,10,FALSE),0)</f>
        <v>1722015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140</v>
      </c>
      <c r="G3813">
        <f>IFERROR(VLOOKUP(A3813,[1]Monitoramento_Base_somente_disp!$A:$J,10,FALSE),0)</f>
        <v>1404967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47081</v>
      </c>
      <c r="G3815">
        <f>IFERROR(VLOOKUP(A3815,[1]Monitoramento_Base_somente_disp!$A:$J,10,FALSE),0)</f>
        <v>3327821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134000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59449</v>
      </c>
      <c r="K3817">
        <f>IFERROR(VLOOKUP(A3817,[2]Sheet1!$A:$I,7,FALSE),0)</f>
        <v>148545</v>
      </c>
      <c r="L3817">
        <f>IFERROR(VLOOKUP(A3817,[2]Sheet1!$A:$I,8,FALSE),0)</f>
        <v>39274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30900</v>
      </c>
      <c r="G3818">
        <f>IFERROR(VLOOKUP(A3818,[1]Monitoramento_Base_somente_disp!$A:$J,10,FALSE),0)</f>
        <v>2285109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3390</v>
      </c>
      <c r="G3819">
        <f>IFERROR(VLOOKUP(A3819,[1]Monitoramento_Base_somente_disp!$A:$J,10,FALSE),0)</f>
        <v>1422998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3381</v>
      </c>
      <c r="G3821">
        <f>IFERROR(VLOOKUP(A3821,[1]Monitoramento_Base_somente_disp!$A:$J,10,FALSE),0)</f>
        <v>4245665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2619550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6275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66037</v>
      </c>
      <c r="G3826">
        <f>IFERROR(VLOOKUP(A3826,[1]Monitoramento_Base_somente_disp!$A:$J,10,FALSE),0)</f>
        <v>44217072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16687</v>
      </c>
      <c r="G3827">
        <f>IFERROR(VLOOKUP(A3827,[1]Monitoramento_Base_somente_disp!$A:$J,10,FALSE),0)</f>
        <v>2457534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4012</v>
      </c>
      <c r="G3828">
        <f>IFERROR(VLOOKUP(A3828,[1]Monitoramento_Base_somente_disp!$A:$J,10,FALSE),0)</f>
        <v>10600114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459</v>
      </c>
      <c r="G3829">
        <f>IFERROR(VLOOKUP(A3829,[1]Monitoramento_Base_somente_disp!$A:$J,10,FALSE),0)</f>
        <v>1049526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60</v>
      </c>
      <c r="G3830">
        <f>IFERROR(VLOOKUP(A3830,[1]Monitoramento_Base_somente_disp!$A:$J,10,FALSE),0)</f>
        <v>751715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1110</v>
      </c>
      <c r="G3831">
        <f>IFERROR(VLOOKUP(A3831,[1]Monitoramento_Base_somente_disp!$A:$J,10,FALSE),0)</f>
        <v>7306485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733</v>
      </c>
      <c r="G3833">
        <f>IFERROR(VLOOKUP(A3833,[1]Monitoramento_Base_somente_disp!$A:$J,10,FALSE),0)</f>
        <v>3300916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60972</v>
      </c>
      <c r="G3834">
        <f>IFERROR(VLOOKUP(A3834,[1]Monitoramento_Base_somente_disp!$A:$J,10,FALSE),0)</f>
        <v>26643108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15065</v>
      </c>
      <c r="G3835">
        <f>IFERROR(VLOOKUP(A3835,[1]Monitoramento_Base_somente_disp!$A:$J,10,FALSE),0)</f>
        <v>3518274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3084350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47220</v>
      </c>
      <c r="Q3841">
        <f>IFERROR(VLOOKUP(A3841,[3]Sheet1!$A:$G,5,FALSE),0)</f>
        <v>429613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57897</v>
      </c>
      <c r="Q3842">
        <f>IFERROR(VLOOKUP(A3842,[3]Sheet1!$A:$G,5,FALSE),0)</f>
        <v>164264</v>
      </c>
      <c r="R3842">
        <f>IFERROR(VLOOKUP(A3842,[3]Sheet1!$A:$G,6,FALSE),0)</f>
        <v>45991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156009</v>
      </c>
      <c r="K3843">
        <f>IFERROR(VLOOKUP(A3843,[2]Sheet1!$A:$I,7,FALSE),0)</f>
        <v>960143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374137</v>
      </c>
      <c r="G3845">
        <f>IFERROR(VLOOKUP(A3845,[1]Monitoramento_Base_somente_disp!$A:$J,10,FALSE),0)</f>
        <v>36242905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57710</v>
      </c>
      <c r="G3846">
        <f>IFERROR(VLOOKUP(A3846,[1]Monitoramento_Base_somente_disp!$A:$J,10,FALSE),0)</f>
        <v>19711474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70878</v>
      </c>
      <c r="G3847">
        <f>IFERROR(VLOOKUP(A3847,[1]Monitoramento_Base_somente_disp!$A:$J,10,FALSE),0)</f>
        <v>16506218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48436</v>
      </c>
      <c r="G3848">
        <f>IFERROR(VLOOKUP(A3848,[1]Monitoramento_Base_somente_disp!$A:$J,10,FALSE),0)</f>
        <v>5285746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1380</v>
      </c>
      <c r="G3849">
        <f>IFERROR(VLOOKUP(A3849,[1]Monitoramento_Base_somente_disp!$A:$J,10,FALSE),0)</f>
        <v>760653940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39282250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22889</v>
      </c>
      <c r="G3852">
        <f>IFERROR(VLOOKUP(A3852,[1]Monitoramento_Base_somente_disp!$A:$J,10,FALSE),0)</f>
        <v>43952384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26976</v>
      </c>
      <c r="G3853">
        <f>IFERROR(VLOOKUP(A3853,[1]Monitoramento_Base_somente_disp!$A:$J,10,FALSE),0)</f>
        <v>40401169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46569</v>
      </c>
      <c r="G3855">
        <f>IFERROR(VLOOKUP(A3855,[1]Monitoramento_Base_somente_disp!$A:$J,10,FALSE),0)</f>
        <v>11224713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13705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14789360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1825523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37660</v>
      </c>
      <c r="G3859">
        <f>IFERROR(VLOOKUP(A3859,[1]Monitoramento_Base_somente_disp!$A:$J,10,FALSE),0)</f>
        <v>1953559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11214</v>
      </c>
      <c r="G3860">
        <f>IFERROR(VLOOKUP(A3860,[1]Monitoramento_Base_somente_disp!$A:$J,10,FALSE),0)</f>
        <v>4039401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411</v>
      </c>
      <c r="G3861">
        <f>IFERROR(VLOOKUP(A3861,[1]Monitoramento_Base_somente_disp!$A:$J,10,FALSE),0)</f>
        <v>12225208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26268</v>
      </c>
      <c r="G3862">
        <f>IFERROR(VLOOKUP(A3862,[1]Monitoramento_Base_somente_disp!$A:$J,10,FALSE),0)</f>
        <v>7165562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  <ds:schemaRef ds:uri="8c04557f-fd53-4c74-80a8-0d8bfa82ceea"/>
    <ds:schemaRef ds:uri="http://schemas.microsoft.com/office/2006/documentManagement/types"/>
    <ds:schemaRef ds:uri="http://purl.org/dc/terms/"/>
    <ds:schemaRef ds:uri="http://schemas.microsoft.com/office/infopath/2007/PartnerControls"/>
    <ds:schemaRef ds:uri="b0ada803-87a5-4f80-bf3c-49fd012dc2db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2024-10-29T14:12:45Z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